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8_{AED5FFB9-7FF6-41A2-A960-0DD2113FF764}" xr6:coauthVersionLast="47" xr6:coauthVersionMax="47" xr10:uidLastSave="{00000000-0000-0000-0000-000000000000}"/>
  <bookViews>
    <workbookView xWindow="-110" yWindow="-110" windowWidth="19420" windowHeight="11500" tabRatio="816" xr2:uid="{C7C5A161-E67A-4629-A61D-9F39F63E1977}"/>
  </bookViews>
  <sheets>
    <sheet name="サマリ" sheetId="1" r:id="rId1"/>
    <sheet name="スコープ確認用QA" sheetId="42" r:id="rId2"/>
    <sheet name="規約_1" sheetId="11" r:id="rId3"/>
    <sheet name="規約_2" sheetId="12" r:id="rId4"/>
    <sheet name="規約_3" sheetId="13" r:id="rId5"/>
    <sheet name="規約_4" sheetId="14" r:id="rId6"/>
    <sheet name="個人情報の取扱いについて_1" sheetId="5" r:id="rId7"/>
    <sheet name="個人情報の取扱いについて_2" sheetId="43" r:id="rId8"/>
    <sheet name="個人情報の取扱いについて_3" sheetId="44" r:id="rId9"/>
    <sheet name="個人情報の取扱いについて_4" sheetId="45" r:id="rId10"/>
    <sheet name="個人情報の取扱いについて_5" sheetId="46" r:id="rId11"/>
    <sheet name="個人情報の取扱いについて_6" sheetId="47" r:id="rId12"/>
    <sheet name="個人情報の取扱いについて_7" sheetId="48" r:id="rId13"/>
    <sheet name="商品・サービス説明画面_1" sheetId="26" r:id="rId14"/>
    <sheet name="商品・サービス説明画面_2" sheetId="50" r:id="rId15"/>
    <sheet name="商品・サービス説明画面_3" sheetId="51" r:id="rId16"/>
    <sheet name="商品・サービス説明画面_4" sheetId="52" r:id="rId17"/>
    <sheet name="商品・サービス説明画面_5" sheetId="53" r:id="rId18"/>
    <sheet name="商品・サービス説明画面_6" sheetId="54" r:id="rId19"/>
    <sheet name="商品・サービス説明画面_7" sheetId="55" r:id="rId20"/>
    <sheet name="商品・サービス説明画面_8" sheetId="56" r:id="rId21"/>
    <sheet name="商品・サービス説明画面_9" sheetId="57" r:id="rId22"/>
    <sheet name="商品・サービス説明画面_10" sheetId="58" r:id="rId23"/>
    <sheet name="商品・サービス説明画面_11" sheetId="59" r:id="rId24"/>
    <sheet name="商品・サービス説明画面_12" sheetId="80" r:id="rId25"/>
    <sheet name="購入前最終確認画面_1" sheetId="61" r:id="rId26"/>
    <sheet name="購入前最終確認画面_2" sheetId="62" r:id="rId27"/>
    <sheet name="購入前最終確認画面_3" sheetId="63" r:id="rId28"/>
    <sheet name="購入前最終確認画面_4" sheetId="64" r:id="rId29"/>
    <sheet name="クッキーバナー_1" sheetId="65" r:id="rId30"/>
    <sheet name="画面と関係ないDP_1" sheetId="68" r:id="rId31"/>
    <sheet name="画面と関係ないDP_2" sheetId="69" r:id="rId32"/>
    <sheet name="画面と関係ないDP_3" sheetId="70" r:id="rId33"/>
    <sheet name="画面と関係ないDP_4" sheetId="71" r:id="rId34"/>
    <sheet name="画面と関係ないDP_5" sheetId="72" r:id="rId35"/>
    <sheet name="画面と関係ないDP_6" sheetId="73" r:id="rId36"/>
    <sheet name="画面と関係ないDP_7" sheetId="74" r:id="rId37"/>
    <sheet name="画面と関係ないDP_8" sheetId="75" r:id="rId38"/>
    <sheet name="画面と関係ないDP_9" sheetId="76" r:id="rId39"/>
    <sheet name="画面と関係ないDP_10" sheetId="77" r:id="rId40"/>
    <sheet name="組織的対策_1" sheetId="78" r:id="rId41"/>
    <sheet name="組織的対策_2" sheetId="79" r:id="rId42"/>
  </sheets>
  <definedNames>
    <definedName name="_xlnm.Print_Area" localSheetId="0">サマリ!$A$1:$J$86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4" i="1" l="1"/>
  <c r="F54" i="1"/>
  <c r="G54" i="1"/>
  <c r="E12" i="1"/>
  <c r="F72" i="1" l="1"/>
  <c r="F61" i="1"/>
  <c r="F46" i="1"/>
  <c r="F36" i="1"/>
  <c r="G83" i="1"/>
  <c r="F83" i="1"/>
  <c r="G82" i="1"/>
  <c r="F82" i="1"/>
  <c r="G78" i="1"/>
  <c r="F78" i="1"/>
  <c r="G77" i="1"/>
  <c r="F77" i="1"/>
  <c r="G76" i="1"/>
  <c r="F76" i="1"/>
  <c r="G75" i="1"/>
  <c r="F75" i="1"/>
  <c r="G74" i="1"/>
  <c r="F74" i="1"/>
  <c r="G73" i="1"/>
  <c r="F73" i="1"/>
  <c r="G72" i="1"/>
  <c r="G71" i="1"/>
  <c r="F71" i="1"/>
  <c r="G70" i="1"/>
  <c r="F70" i="1"/>
  <c r="G69" i="1"/>
  <c r="F69" i="1"/>
  <c r="G65" i="1"/>
  <c r="F65" i="1"/>
  <c r="G61" i="1"/>
  <c r="G60" i="1"/>
  <c r="F60" i="1"/>
  <c r="G59" i="1"/>
  <c r="F59" i="1"/>
  <c r="G58" i="1"/>
  <c r="F58" i="1"/>
  <c r="G53" i="1"/>
  <c r="F53" i="1"/>
  <c r="G52" i="1"/>
  <c r="F52" i="1"/>
  <c r="G51" i="1"/>
  <c r="F51" i="1"/>
  <c r="G50" i="1"/>
  <c r="F50" i="1"/>
  <c r="G49" i="1"/>
  <c r="F49" i="1"/>
  <c r="G48" i="1"/>
  <c r="F48" i="1"/>
  <c r="G39" i="1"/>
  <c r="F39" i="1"/>
  <c r="G38" i="1"/>
  <c r="F38" i="1"/>
  <c r="G47" i="1"/>
  <c r="F47" i="1"/>
  <c r="G46" i="1"/>
  <c r="G45" i="1"/>
  <c r="F45" i="1"/>
  <c r="G44" i="1"/>
  <c r="F44" i="1"/>
  <c r="G43" i="1"/>
  <c r="F43" i="1"/>
  <c r="G37" i="1"/>
  <c r="F37" i="1"/>
  <c r="G36" i="1"/>
  <c r="G35" i="1"/>
  <c r="F35" i="1"/>
  <c r="G34" i="1"/>
  <c r="F34" i="1"/>
  <c r="F33" i="1"/>
  <c r="B83" i="1"/>
  <c r="B82" i="1"/>
  <c r="B78" i="1"/>
  <c r="B77" i="1"/>
  <c r="B76" i="1"/>
  <c r="B65" i="1"/>
  <c r="B75" i="1"/>
  <c r="B74" i="1"/>
  <c r="B73" i="1"/>
  <c r="B72" i="1"/>
  <c r="B71" i="1"/>
  <c r="B70" i="1"/>
  <c r="B69" i="1"/>
  <c r="B61" i="1"/>
  <c r="B60" i="1"/>
  <c r="B59" i="1"/>
  <c r="B58" i="1"/>
  <c r="B53" i="1"/>
  <c r="B52" i="1"/>
  <c r="B51" i="1"/>
  <c r="B50" i="1"/>
  <c r="B49" i="1"/>
  <c r="B48" i="1"/>
  <c r="B47" i="1"/>
  <c r="B46" i="1"/>
  <c r="B45" i="1"/>
  <c r="B44" i="1"/>
  <c r="B43" i="1"/>
  <c r="B39" i="1"/>
  <c r="B38" i="1"/>
  <c r="B37" i="1"/>
  <c r="B36" i="1"/>
  <c r="B35" i="1"/>
  <c r="B34" i="1"/>
  <c r="B33" i="1"/>
  <c r="B29" i="1"/>
  <c r="B28" i="1"/>
  <c r="B27" i="1"/>
  <c r="B26" i="1"/>
  <c r="E15" i="1"/>
  <c r="E14" i="1"/>
  <c r="E13" i="1"/>
  <c r="E16" i="1" l="1"/>
  <c r="F29" i="1"/>
  <c r="F28" i="1"/>
  <c r="F27" i="1"/>
  <c r="F26" i="1"/>
  <c r="G33" i="1"/>
  <c r="G29" i="1"/>
  <c r="G28" i="1"/>
  <c r="G27" i="1"/>
  <c r="G26" i="1"/>
</calcChain>
</file>

<file path=xl/sharedStrings.xml><?xml version="1.0" encoding="utf-8"?>
<sst xmlns="http://schemas.openxmlformats.org/spreadsheetml/2006/main" count="485" uniqueCount="197">
  <si>
    <t>ダークパターン対策自己審査チェックシート</t>
    <rPh sb="7" eb="9">
      <t>タイサク</t>
    </rPh>
    <rPh sb="9" eb="11">
      <t>ジコ</t>
    </rPh>
    <rPh sb="11" eb="13">
      <t>シンサ</t>
    </rPh>
    <phoneticPr fontId="1"/>
  </si>
  <si>
    <t>バージョン1.1（2025年7月15日公開）</t>
    <rPh sb="15" eb="16">
      <t>ガツ</t>
    </rPh>
    <rPh sb="18" eb="19">
      <t>ヒ</t>
    </rPh>
    <rPh sb="19" eb="21">
      <t>コウカイ</t>
    </rPh>
    <phoneticPr fontId="1"/>
  </si>
  <si>
    <t>一般社団法人ダークパターン対策協会</t>
    <phoneticPr fontId="1"/>
  </si>
  <si>
    <t>◆事業者情報</t>
    <rPh sb="1" eb="4">
      <t>ジギョウシャ</t>
    </rPh>
    <rPh sb="4" eb="6">
      <t>ジョウホウ</t>
    </rPh>
    <phoneticPr fontId="1"/>
  </si>
  <si>
    <t>企業・団体名称</t>
  </si>
  <si>
    <t>フリガナ</t>
    <phoneticPr fontId="1"/>
  </si>
  <si>
    <t>責任者名</t>
    <rPh sb="0" eb="3">
      <t>セキニンシャ</t>
    </rPh>
    <rPh sb="3" eb="4">
      <t>メイ</t>
    </rPh>
    <phoneticPr fontId="1"/>
  </si>
  <si>
    <t>提供サービス</t>
    <rPh sb="0" eb="2">
      <t>テイキョウ</t>
    </rPh>
    <phoneticPr fontId="1"/>
  </si>
  <si>
    <r>
      <t>スコープ</t>
    </r>
    <r>
      <rPr>
        <sz val="10"/>
        <color theme="1"/>
        <rFont val="游ゴシック"/>
        <family val="3"/>
        <charset val="128"/>
        <scheme val="minor"/>
      </rPr>
      <t>（自動反映）</t>
    </r>
    <rPh sb="5" eb="9">
      <t>ジドウハンエイ</t>
    </rPh>
    <phoneticPr fontId="1"/>
  </si>
  <si>
    <r>
      <t xml:space="preserve">スコープ 1
</t>
    </r>
    <r>
      <rPr>
        <b/>
        <sz val="8"/>
        <color theme="1"/>
        <rFont val="游ゴシック"/>
        <family val="3"/>
        <charset val="128"/>
        <scheme val="minor"/>
      </rPr>
      <t>クッキーバナー</t>
    </r>
    <phoneticPr fontId="1"/>
  </si>
  <si>
    <r>
      <t xml:space="preserve">スコープ 2
</t>
    </r>
    <r>
      <rPr>
        <b/>
        <sz val="8"/>
        <color theme="1"/>
        <rFont val="游ゴシック"/>
        <family val="3"/>
        <charset val="128"/>
        <scheme val="minor"/>
      </rPr>
      <t>購入前最終確認画面</t>
    </r>
    <rPh sb="7" eb="9">
      <t>コウニュウ</t>
    </rPh>
    <rPh sb="9" eb="10">
      <t>マエ</t>
    </rPh>
    <rPh sb="10" eb="12">
      <t>サイシュウ</t>
    </rPh>
    <rPh sb="12" eb="14">
      <t>カクニン</t>
    </rPh>
    <rPh sb="14" eb="16">
      <t>ガメン</t>
    </rPh>
    <phoneticPr fontId="1"/>
  </si>
  <si>
    <r>
      <t xml:space="preserve">スコープ 3
</t>
    </r>
    <r>
      <rPr>
        <b/>
        <sz val="8"/>
        <color theme="1"/>
        <rFont val="游ゴシック"/>
        <family val="3"/>
        <charset val="128"/>
        <scheme val="minor"/>
      </rPr>
      <t>個人情報の取扱いについて</t>
    </r>
    <rPh sb="7" eb="11">
      <t>コジンジョウホウ</t>
    </rPh>
    <rPh sb="12" eb="14">
      <t>トリアツカ</t>
    </rPh>
    <phoneticPr fontId="1"/>
  </si>
  <si>
    <r>
      <t xml:space="preserve">スコープ 4
</t>
    </r>
    <r>
      <rPr>
        <b/>
        <sz val="8"/>
        <color theme="1"/>
        <rFont val="游ゴシック"/>
        <family val="3"/>
        <charset val="128"/>
        <scheme val="minor"/>
      </rPr>
      <t>商品・サービス説明画面</t>
    </r>
    <rPh sb="7" eb="9">
      <t>ショウヒン</t>
    </rPh>
    <rPh sb="14" eb="18">
      <t>セツメイガメン</t>
    </rPh>
    <phoneticPr fontId="1"/>
  </si>
  <si>
    <r>
      <t xml:space="preserve">スコープ共通
</t>
    </r>
    <r>
      <rPr>
        <b/>
        <sz val="8"/>
        <color theme="1"/>
        <rFont val="游ゴシック"/>
        <family val="3"/>
        <charset val="128"/>
        <scheme val="minor"/>
      </rPr>
      <t>組織的対策・規約・画面と関係のないダークパターン</t>
    </r>
    <rPh sb="4" eb="6">
      <t>キョウツウ</t>
    </rPh>
    <rPh sb="7" eb="12">
      <t>ソシキテキタイサク</t>
    </rPh>
    <rPh sb="13" eb="15">
      <t>キヤク</t>
    </rPh>
    <rPh sb="16" eb="18">
      <t>ガメン</t>
    </rPh>
    <rPh sb="19" eb="21">
      <t>カンケイ</t>
    </rPh>
    <phoneticPr fontId="1"/>
  </si>
  <si>
    <t>◆自己審査</t>
    <rPh sb="1" eb="5">
      <t>ジコシンサ</t>
    </rPh>
    <phoneticPr fontId="1"/>
  </si>
  <si>
    <t>・ダークパターン対策ガイドラインを参照の上、各審査項目について自己審査してください。</t>
    <rPh sb="17" eb="19">
      <t>サンショウ</t>
    </rPh>
    <rPh sb="20" eb="21">
      <t>ウエ</t>
    </rPh>
    <rPh sb="22" eb="23">
      <t>カク</t>
    </rPh>
    <rPh sb="23" eb="27">
      <t>シンサコウモク</t>
    </rPh>
    <rPh sb="31" eb="35">
      <t>ジコシンサ</t>
    </rPh>
    <phoneticPr fontId="1"/>
  </si>
  <si>
    <t>・審査項目別に分かれたシートに自己審査内容を記入してください。</t>
    <rPh sb="1" eb="5">
      <t>シンサコウモク</t>
    </rPh>
    <rPh sb="5" eb="6">
      <t>ベツ</t>
    </rPh>
    <rPh sb="7" eb="8">
      <t>ワ</t>
    </rPh>
    <rPh sb="15" eb="19">
      <t>ジコシンサ</t>
    </rPh>
    <rPh sb="19" eb="21">
      <t>ナイヨウ</t>
    </rPh>
    <rPh sb="22" eb="24">
      <t>キニュウ</t>
    </rPh>
    <phoneticPr fontId="1"/>
  </si>
  <si>
    <r>
      <t>・自己審査を始める前に、「</t>
    </r>
    <r>
      <rPr>
        <b/>
        <u/>
        <sz val="11"/>
        <color theme="1"/>
        <rFont val="游ゴシック"/>
        <family val="3"/>
        <charset val="128"/>
        <scheme val="minor"/>
      </rPr>
      <t>スコープ確認用QA」シート</t>
    </r>
    <r>
      <rPr>
        <u/>
        <sz val="11"/>
        <color theme="1"/>
        <rFont val="游ゴシック"/>
        <family val="3"/>
        <charset val="128"/>
        <scheme val="minor"/>
      </rPr>
      <t>を入力してください。</t>
    </r>
    <rPh sb="1" eb="5">
      <t>ジコシンサ</t>
    </rPh>
    <rPh sb="6" eb="7">
      <t>ハジ</t>
    </rPh>
    <rPh sb="9" eb="10">
      <t>マエ</t>
    </rPh>
    <rPh sb="17" eb="19">
      <t>カクニン</t>
    </rPh>
    <rPh sb="19" eb="20">
      <t>ヨウ</t>
    </rPh>
    <rPh sb="27" eb="29">
      <t>ニュウリョク</t>
    </rPh>
    <phoneticPr fontId="1"/>
  </si>
  <si>
    <t>・上記「自己審査対象サイト」でいずれのスコープにも"対象"表示が反映されない場合、自己審査は不要です。</t>
    <rPh sb="1" eb="3">
      <t>ジョウキ</t>
    </rPh>
    <rPh sb="4" eb="6">
      <t>ジコ</t>
    </rPh>
    <rPh sb="6" eb="10">
      <t>シンサタイショウ</t>
    </rPh>
    <rPh sb="26" eb="28">
      <t>タイショウ</t>
    </rPh>
    <rPh sb="29" eb="31">
      <t>ヒョウジ</t>
    </rPh>
    <rPh sb="32" eb="34">
      <t>ハンエイ</t>
    </rPh>
    <rPh sb="38" eb="40">
      <t>バアイ</t>
    </rPh>
    <rPh sb="41" eb="43">
      <t>ジコ</t>
    </rPh>
    <rPh sb="43" eb="45">
      <t>シンサ</t>
    </rPh>
    <rPh sb="46" eb="48">
      <t>フヨウ</t>
    </rPh>
    <phoneticPr fontId="1"/>
  </si>
  <si>
    <t>◇5.1.1　規約（「スコープ共通_組織的対策・規約・画面と関係のないダークパターン」が対象の場合、自己審査が必要）</t>
    <rPh sb="7" eb="9">
      <t>キヤク</t>
    </rPh>
    <rPh sb="24" eb="26">
      <t>キヤク</t>
    </rPh>
    <rPh sb="27" eb="29">
      <t>ガメン</t>
    </rPh>
    <rPh sb="30" eb="32">
      <t>カンケイ</t>
    </rPh>
    <phoneticPr fontId="1"/>
  </si>
  <si>
    <t>不適合であった場合のみ是正後に記入</t>
    <rPh sb="0" eb="3">
      <t>フテキゴウ</t>
    </rPh>
    <rPh sb="7" eb="9">
      <t>バアイ</t>
    </rPh>
    <rPh sb="11" eb="14">
      <t>ゼセイゴ</t>
    </rPh>
    <rPh sb="15" eb="17">
      <t>キニュウ</t>
    </rPh>
    <phoneticPr fontId="1"/>
  </si>
  <si>
    <t>#</t>
    <phoneticPr fontId="1"/>
  </si>
  <si>
    <t>審査項目</t>
    <rPh sb="0" eb="4">
      <t>シンサコウモク</t>
    </rPh>
    <phoneticPr fontId="1"/>
  </si>
  <si>
    <t>審査実施日</t>
    <rPh sb="0" eb="2">
      <t>シンサ</t>
    </rPh>
    <rPh sb="2" eb="4">
      <t>ジッシ</t>
    </rPh>
    <rPh sb="4" eb="5">
      <t>ヒ</t>
    </rPh>
    <phoneticPr fontId="1"/>
  </si>
  <si>
    <t>審査結果</t>
    <rPh sb="0" eb="2">
      <t>シンサ</t>
    </rPh>
    <rPh sb="2" eb="4">
      <t>ケッカ</t>
    </rPh>
    <phoneticPr fontId="1"/>
  </si>
  <si>
    <t>是正完了日</t>
    <phoneticPr fontId="1"/>
  </si>
  <si>
    <t>是正内容</t>
    <rPh sb="0" eb="2">
      <t>ゼセイ</t>
    </rPh>
    <rPh sb="2" eb="4">
      <t>ナイヨウ</t>
    </rPh>
    <phoneticPr fontId="1"/>
  </si>
  <si>
    <t>【5.1.1.2.1 開示の強制 [強く推奨]】
商品購入やサービス利用にあたり、本人の自由な意思に反してより多くの個人情報などの情報を開示させたり、その開示範囲を広げたりしていないこと。</t>
    <phoneticPr fontId="1"/>
  </si>
  <si>
    <t>【5.1.1.2.2 隠された情報 [強く推奨]】
商品購入やサービス利用に適用される契約条件を隠したり、視覚的に不明瞭にしたり、わかりにくくしていないこと。</t>
    <phoneticPr fontId="1"/>
  </si>
  <si>
    <t>【5.1.1.2.3 事前選択 [強く推奨]】
事業者にとってより有利な内容が契約に適用されるように設定されており、消費者が当該内容を選択しないことを自ら意思表示しない限り、その内容が契約内容になってしまうような手法をとっていないこと。</t>
    <rPh sb="106" eb="108">
      <t>シュホウ</t>
    </rPh>
    <phoneticPr fontId="1"/>
  </si>
  <si>
    <t>【5.1.1.2.4 隠された定期購入 [強く推奨]】
消費者が、契約が複数回または無期限の購入・サービス提供契約になることを容易に認識できない状態で、購入・サービス提供契約を締結させる手法をとっていないこと。</t>
    <phoneticPr fontId="1"/>
  </si>
  <si>
    <t>◇5.1.2　個人情報の取扱いについて（「スコープ3_個人情報の取扱いについて」が対象の場合、自己審査が必要）</t>
    <rPh sb="7" eb="11">
      <t>コジンジョウホウ</t>
    </rPh>
    <rPh sb="12" eb="13">
      <t>ト</t>
    </rPh>
    <rPh sb="13" eb="14">
      <t>アツカ</t>
    </rPh>
    <phoneticPr fontId="1"/>
  </si>
  <si>
    <t>【5.1.2.2.1 登録の強制 [強く推奨]】
商品購入やサービス利用の前提条件として会員登録を強制し、個人情報の開示をさせる手法をとっていないこと。</t>
    <rPh sb="64" eb="66">
      <t>シュホウ</t>
    </rPh>
    <phoneticPr fontId="1"/>
  </si>
  <si>
    <t>【5.1.2.2.2 開示の強制 [強く推奨]】
本人の自由な意思に反してより多くの個人情報を開示させたり、その開示範囲を広げたりする手法をとっていないこと。</t>
    <phoneticPr fontId="1"/>
  </si>
  <si>
    <t>【5.1.2.2.3 隠された情報 [強く推奨]】
個人情報の取得目的や利用事業者について、説明を隠したり、視覚的に不明瞭にしたり、わかりにくくしたり、また消費者が知りたいときに、容易に知ることができない状態にする手法をとっていないこと。</t>
    <rPh sb="26" eb="30">
      <t>コジンジョウホウ</t>
    </rPh>
    <rPh sb="31" eb="33">
      <t>シュトク</t>
    </rPh>
    <rPh sb="33" eb="35">
      <t>モクテキ</t>
    </rPh>
    <rPh sb="36" eb="38">
      <t>リヨウ</t>
    </rPh>
    <rPh sb="38" eb="41">
      <t>ジギョウシャ</t>
    </rPh>
    <rPh sb="107" eb="109">
      <t>シュホウ</t>
    </rPh>
    <phoneticPr fontId="1"/>
  </si>
  <si>
    <t>【5.1.2.2.4 偽の階層構造 [強く推奨]】
事業者により有利な選択肢を視覚的に強調して、個人情報の利用を制約する選択肢を下の階層に表示することで、消費者の選択を事業者により有利に誘導していないこと。</t>
    <phoneticPr fontId="1"/>
  </si>
  <si>
    <t>【5.1.2.2.5 事前選択 [強く推奨]】
事業者が個人情報を消費者から収集するにあたり、事業者にとってより有利な内容を消費者が選択するように予め設定しておく手法をとっていないこと。</t>
    <phoneticPr fontId="1"/>
  </si>
  <si>
    <t>【5.1.2.2.6 ひっかけの質問 [強く推奨]】
二重否定や意図的に曖昧な言い回しを使って、個人情報を収集したり、特定の目的への利用に同意させたりする手法をとっていないこと。</t>
    <phoneticPr fontId="1"/>
  </si>
  <si>
    <t>【5.1.2.2.7 抱き合わせ同意 [強く推奨]】
二重否定や意図的に曖昧な言い回しを使って、個人情報を収集したり、特定の目的への利用に同意させたりする手法をとっていないこと。</t>
    <phoneticPr fontId="1"/>
  </si>
  <si>
    <t>◇5.1.3　商品・サービス説明画面（「スコープ4_商品・サービス説明画面」が対象の場合、自己審査が必要）</t>
    <rPh sb="7" eb="9">
      <t>ショウヒン</t>
    </rPh>
    <rPh sb="14" eb="18">
      <t>セツメイガメン</t>
    </rPh>
    <phoneticPr fontId="1"/>
  </si>
  <si>
    <t>【5.1.3.2.1 隠された情報 [強く推奨]】
商品・サービス説明画面において、重要な情報を隠したり、視覚的に不明瞭にしたり、わかりにくくする手法をとっていないこと。</t>
    <phoneticPr fontId="1"/>
  </si>
  <si>
    <t>【5.1.3.2.2 誤解を招く価格表示 [強く推奨]】
商品・サービスの価格について、誤解を招くまたは虚偽の表示をするなどして、消費者が正しい選択をできないようにする手法をとっていないこと。</t>
    <phoneticPr fontId="1"/>
  </si>
  <si>
    <t>【5.1.3.2.3 ひっかけの質問 [強く推奨]】
商品・サービス説明画面において、二重否定や意図的に曖昧な言い回しを使って、消費者の選択を事業者により有利に誘導する手法をとっていないこと。</t>
    <phoneticPr fontId="1"/>
  </si>
  <si>
    <t>【5.1.3.2.4 偽装広告 [強く推奨]】
広告であることを消費者が容易に認識できない方法で、広告を消費者に示す手法をとっていないこと。</t>
    <rPh sb="58" eb="60">
      <t>シュホウ</t>
    </rPh>
    <phoneticPr fontId="1"/>
  </si>
  <si>
    <t>【5.1.3.2.5 恥の植え付け [強く推奨]】
あるサービスなどのオファーを受け入れないことは、恥ずべきこと、罪であるかのような意識をユーザーに植え付け、事業者に有利な選択へと誘導するなど、特定の選択肢を選ばせようと、事業者が消費者の感情を利用して操るよう企図する（フレーミング効果を狙う）手法をとっていないこと。</t>
    <phoneticPr fontId="1"/>
  </si>
  <si>
    <t>【5.1.3.2.6 価格比較困難 [強く推奨]】
価格やサービスの内容の比較を困難にすることでユーザーの諦めや安易な選択を促して、事業者に有利な選択へと誘導する手法をとっていないこと。</t>
    <phoneticPr fontId="1"/>
  </si>
  <si>
    <t>【5.1.3.2.7 中間通貨 [推奨]】
実際の費用が不明瞭になる特別な仮想通貨で費用を表示し、消費者に正しい価格の認識ができないまま購入に進ませるような手法をとっていないこと。</t>
    <phoneticPr fontId="1"/>
  </si>
  <si>
    <t>【5.1.3.2.8 釣り餌と交換（おとり広告） [強く推奨]】
提供・販売実態のない商品を選択肢として消費者に示すことにより、特定の商品を魅力的に見せる等、囮（おとり）を使って消費者に、特定の選択をするように誘導する手法をとっていないこと。</t>
    <phoneticPr fontId="1"/>
  </si>
  <si>
    <t>【5.1.3.2.9 アクティビティメッセージ：他のユーザーが何人… [推奨]】
消費者が購入を検討している段階で、他の消費者の行動（閲覧・検討、購入の状況等）を提示することにより、購入を焦らせ、購入に至らせる手法をとっていないこと。</t>
    <phoneticPr fontId="1"/>
  </si>
  <si>
    <t>【5.1.3.2.10 嘘の口コミ [強く推奨]】
商品に関する他の消費者の発言が他の消費者の購買意欲に大きな影響を与えることを利用して、消費者の印象を恣意的に操作する手法をとっていないこと。</t>
  </si>
  <si>
    <t>【5.1.3.2.11 在庫わずか [推奨]】
消費者を焦らせるよう、商品の在庫数量が限定的だと提示する手法をとっていないこと。</t>
    <phoneticPr fontId="1"/>
  </si>
  <si>
    <t>【5.1.3.2.12 カウントダウンタイマー [強く推奨]】
消費者を焦らせるよう、オファーや割引の期限がまもなく切れる旨の提示をする手法をとっていないこと。</t>
    <rPh sb="25" eb="26">
      <t>ツヨ</t>
    </rPh>
    <phoneticPr fontId="1"/>
  </si>
  <si>
    <t>◇5.1.4 購入前最終確認画面（「スコープ2_購入前最終確認画面」が対象の場合、自己審査が必要）</t>
    <rPh sb="7" eb="10">
      <t>コウニュウマエ</t>
    </rPh>
    <rPh sb="10" eb="16">
      <t>サイシュウカクニンガメン</t>
    </rPh>
    <phoneticPr fontId="1"/>
  </si>
  <si>
    <t>【5.1.4.2.2 偽の階層構造 [強く推奨]】
事業者により有利な選択肢を視覚的に強調して、不利な選択肢を下の階層に表示することで、消費者の選択を事業者により有利に誘導していないこと。</t>
    <phoneticPr fontId="1"/>
  </si>
  <si>
    <t>【5.1.4.2.3 事前選択 [強く推奨]】
購入前最終確認画面において、事業者にとってより有利な内容が契約や申込みに含まれるように設定されており、消費者が当該内容を選択しないことを自ら意思表示しない限り、その内容が契約や申込みに含まれるようになっている手法をとっていないこと。</t>
    <phoneticPr fontId="1"/>
  </si>
  <si>
    <t>【5.1.4.2.4 誤解を招く価格表示 [強く推奨]】
購入前最終確認画面において、商品・サービスの価格について、誤解を招くまたは虚偽の表示をするなどして、消費者に正しい選択をできないようにする手法をとっていないこと。</t>
    <phoneticPr fontId="1"/>
  </si>
  <si>
    <t>【5.1.4.2.5 中間通貨 [推奨]】
自らが負担することになる費用が本当はいくらになるのかの感覚を失いやすい特別な仮想通貨を決済の単価として表示する手法をとっていないこと。</t>
    <phoneticPr fontId="1"/>
  </si>
  <si>
    <t>◇5.1.5 クッキーバナー（「スコープ1_クッキーバナー」が対象の場合、自己審査が必要）</t>
    <phoneticPr fontId="1"/>
  </si>
  <si>
    <t>【5.1.5.4.3 内容のわかりやすさの確認 [強く推奨]】
クッキーの取得についての情報提供が、実際に消費者が読んで理解できる内容（兵営来な言葉づかい・専門用語を使わない）となっていること。</t>
    <rPh sb="37" eb="39">
      <t>シュトク</t>
    </rPh>
    <rPh sb="44" eb="48">
      <t>ジョウホウテイキョウ</t>
    </rPh>
    <rPh sb="50" eb="52">
      <t>ジッサイ</t>
    </rPh>
    <rPh sb="53" eb="56">
      <t>ショウヒシャ</t>
    </rPh>
    <rPh sb="57" eb="58">
      <t>ヨ</t>
    </rPh>
    <rPh sb="60" eb="62">
      <t>リカイ</t>
    </rPh>
    <rPh sb="65" eb="67">
      <t>ナイヨウ</t>
    </rPh>
    <rPh sb="68" eb="71">
      <t>ヘイエイキ</t>
    </rPh>
    <rPh sb="72" eb="74">
      <t>コトバ</t>
    </rPh>
    <rPh sb="78" eb="82">
      <t>センモンヨウゴ</t>
    </rPh>
    <rPh sb="83" eb="84">
      <t>ツカ</t>
    </rPh>
    <phoneticPr fontId="1"/>
  </si>
  <si>
    <t>◇5.2 画面と関係ないダークパターン（「スコープ共通_組織的対策・規約・画面と関係のないダークパターン」が対象の場合、自己審査が必要）</t>
    <rPh sb="5" eb="7">
      <t>ガメン</t>
    </rPh>
    <rPh sb="8" eb="10">
      <t>カンケイ</t>
    </rPh>
    <phoneticPr fontId="1"/>
  </si>
  <si>
    <t>【5.2.1.2.1 ゲーミフィケーション [推奨]】
ギャンブル的な要素やログインポイント等、消費者を夢中にさせ、依存症・中毒症に導くような仕掛けを実装していないこと。</t>
    <rPh sb="33" eb="34">
      <t>テキ</t>
    </rPh>
    <rPh sb="35" eb="37">
      <t>ヨウソ</t>
    </rPh>
    <rPh sb="46" eb="47">
      <t>ナド</t>
    </rPh>
    <rPh sb="48" eb="51">
      <t>ショウヒシャ</t>
    </rPh>
    <rPh sb="52" eb="54">
      <t>ムチュウ</t>
    </rPh>
    <rPh sb="58" eb="61">
      <t>イゾンショウ</t>
    </rPh>
    <rPh sb="62" eb="65">
      <t>チュウドクショウ</t>
    </rPh>
    <rPh sb="66" eb="67">
      <t>ミチビ</t>
    </rPh>
    <rPh sb="71" eb="73">
      <t>シカ</t>
    </rPh>
    <rPh sb="75" eb="77">
      <t>ジッソウ</t>
    </rPh>
    <phoneticPr fontId="1"/>
  </si>
  <si>
    <t>【5.2.1.2.2 無限スクロール [推奨]】
フィード情報ページや、動画紹介ページが無限にスクロールできるようなページ設計をしていないこと。</t>
    <rPh sb="61" eb="63">
      <t>セッケイ</t>
    </rPh>
    <phoneticPr fontId="1"/>
  </si>
  <si>
    <t>【5.2.1.2.3 自動再生 [推奨]】
動画を視聴し終わった後に、自動的に次の動画が再生される設計になっていないこと。</t>
    <rPh sb="49" eb="51">
      <t>セッケイ</t>
    </rPh>
    <phoneticPr fontId="1"/>
  </si>
  <si>
    <t>【5.2.2.2.1 解約オプションの非表示、目立たなくさせる [強く推奨]】
申込みのキャンセルやサービスの解約をする方法の説明や手続き方法を、そもそも非表示にしたり、目立たなくさせたりする手法をとっていないこと。</t>
    <phoneticPr fontId="1"/>
  </si>
  <si>
    <t>【5.2.2.2.2 申込手続きと解約手続きの不均衡 [強く推奨]】
オンラインサービスの利用申込みやサブスクリプションの購入手続きと比べて、申込みのキャンセルやサービスの解約をするための手続きが難しくなっていないこと。</t>
    <rPh sb="67" eb="68">
      <t>クラ</t>
    </rPh>
    <phoneticPr fontId="1"/>
  </si>
  <si>
    <t>【5.2.3.2.1 しつこくクッキーバナーを出す [強く推奨]】
Webサイトにおいてクッキーの利用への同意を求めるクッキーバナーを頻繁に出して同意を求める仕様になっていないこと。</t>
    <rPh sb="79" eb="81">
      <t>シヨウ</t>
    </rPh>
    <phoneticPr fontId="1"/>
  </si>
  <si>
    <t>【5.2.3.2.2 しつこく通知ポップアップを出す [強く推奨]】
通知ポップアップを頻繁に出すなどして、消費者の意思に反して事業者に有利な選択をするように消費者を誘導する手法をとっていないこと。</t>
    <phoneticPr fontId="1"/>
  </si>
  <si>
    <t>【5.2.4.2.1 アカウントや個人情報の削除を困難、不可能にする [強く推奨]】
オンラインサービスなどのユーザーアカウントの削除やユーザーが提供・登録した個人情報の削除をするための手続きが分かりやすいこと。</t>
    <rPh sb="93" eb="95">
      <t>テツヅ</t>
    </rPh>
    <rPh sb="97" eb="98">
      <t>ワ</t>
    </rPh>
    <phoneticPr fontId="1"/>
  </si>
  <si>
    <t>【5.2.4.2.2 データを削除しない [強く推奨]】
ユーザーアカウントの削除要求を受け付けたように見せかけて、もしくは預かった個人情報を一定期間で削除すると説明しているにも関わらず、実際にはデータを削除しないといった手法をとっていないこと。</t>
    <rPh sb="111" eb="113">
      <t>シュホウ</t>
    </rPh>
    <phoneticPr fontId="1"/>
  </si>
  <si>
    <t>【5.2.5.2.1 Web サイト外での広告表示が誤認を招く [強く推奨]】
事業者のWebサイト外において、実際の商品・サービスよりも著しく優良であるとの誤認を招く広告や、実際の価格よりも著しく有利な条件であるとの誤認を招く広告を表示したりしていないこと。</t>
    <phoneticPr fontId="1"/>
  </si>
  <si>
    <t>◇5.3 組織的対策（「スコープ共通_組織的対策・規約・画面と関係のないダークパターン」が対象の場合、自己審査が必要）</t>
    <rPh sb="5" eb="10">
      <t>ソシキテキタイサク</t>
    </rPh>
    <phoneticPr fontId="1"/>
  </si>
  <si>
    <t>【5.3.7	ダークパターン被害の補償 [強く推奨]】
ダークパターンで生じた被害について、法律上損害賠償が認められる不法行為に該当する被害かどうかに関わらず、消費者への補償を行っていること。</t>
    <phoneticPr fontId="1"/>
  </si>
  <si>
    <t>【5.3.9 消費者との対話（消費者レビュー）の実施 [強く推奨]】
webサイトに対する生活者アンケートの実施と反映など、ダークパターンを防止し消費者保護を実現していくために、消費者と継続的に対話を行うしくみを構築していること。</t>
    <rPh sb="42" eb="43">
      <t>タイ</t>
    </rPh>
    <rPh sb="45" eb="48">
      <t>セイカツシャ</t>
    </rPh>
    <rPh sb="54" eb="56">
      <t>ジッシ</t>
    </rPh>
    <rPh sb="57" eb="59">
      <t>ハンエイ</t>
    </rPh>
    <rPh sb="106" eb="108">
      <t>コウチク</t>
    </rPh>
    <phoneticPr fontId="1"/>
  </si>
  <si>
    <t>◇スコープ確認用QA</t>
    <rPh sb="5" eb="8">
      <t>カクニンヨウ</t>
    </rPh>
    <phoneticPr fontId="1"/>
  </si>
  <si>
    <t>No.</t>
    <phoneticPr fontId="1"/>
  </si>
  <si>
    <t>回答</t>
    <rPh sb="0" eb="2">
      <t>カイトウ</t>
    </rPh>
    <phoneticPr fontId="1"/>
  </si>
  <si>
    <t>Webページでクッキー等の外部送信技術を活用していますか？</t>
    <rPh sb="11" eb="12">
      <t>ナド</t>
    </rPh>
    <rPh sb="13" eb="17">
      <t>ガイブソウシン</t>
    </rPh>
    <rPh sb="17" eb="19">
      <t>ギジュツ</t>
    </rPh>
    <rPh sb="20" eb="22">
      <t>カツヨウ</t>
    </rPh>
    <phoneticPr fontId="1"/>
  </si>
  <si>
    <r>
      <t>(Q1でYesの場合）使用しているクッキーは、</t>
    </r>
    <r>
      <rPr>
        <b/>
        <u/>
        <sz val="11"/>
        <color theme="1"/>
        <rFont val="游ゴシック"/>
        <family val="3"/>
        <charset val="128"/>
        <scheme val="minor"/>
      </rPr>
      <t>必須クッキー（※）以外</t>
    </r>
    <r>
      <rPr>
        <b/>
        <sz val="11"/>
        <color theme="1"/>
        <rFont val="游ゴシック"/>
        <family val="3"/>
        <charset val="128"/>
        <scheme val="minor"/>
      </rPr>
      <t>もありますか？</t>
    </r>
    <rPh sb="8" eb="10">
      <t>バアイ</t>
    </rPh>
    <rPh sb="11" eb="13">
      <t>シヨウ</t>
    </rPh>
    <rPh sb="23" eb="25">
      <t>ヒッス</t>
    </rPh>
    <rPh sb="32" eb="34">
      <t>イガイ</t>
    </rPh>
    <phoneticPr fontId="1"/>
  </si>
  <si>
    <r>
      <rPr>
        <b/>
        <sz val="11"/>
        <color theme="1"/>
        <rFont val="游ゴシック"/>
        <family val="3"/>
        <charset val="128"/>
        <scheme val="minor"/>
      </rPr>
      <t>ユーザーと金銭の授受が発生するようなネット取引を実施していますか？</t>
    </r>
    <r>
      <rPr>
        <sz val="11"/>
        <color theme="1"/>
        <rFont val="游ゴシック"/>
        <family val="2"/>
        <charset val="128"/>
        <scheme val="minor"/>
      </rPr>
      <t xml:space="preserve">
例）ECショッピングサイト・サブスクリプションサービスサイト等</t>
    </r>
    <rPh sb="21" eb="23">
      <t>トリヒキ</t>
    </rPh>
    <rPh sb="24" eb="26">
      <t>ジッシ</t>
    </rPh>
    <rPh sb="34" eb="35">
      <t>レイ</t>
    </rPh>
    <rPh sb="64" eb="65">
      <t>ナド</t>
    </rPh>
    <phoneticPr fontId="1"/>
  </si>
  <si>
    <t>ユーザーから個人情報を取得したり、活用・連携をしていますか？</t>
    <rPh sb="6" eb="8">
      <t>コジン</t>
    </rPh>
    <rPh sb="8" eb="10">
      <t>ジョウホウ</t>
    </rPh>
    <rPh sb="11" eb="13">
      <t>シュトク</t>
    </rPh>
    <rPh sb="17" eb="19">
      <t>カツヨウ</t>
    </rPh>
    <rPh sb="20" eb="22">
      <t>レンケイ</t>
    </rPh>
    <phoneticPr fontId="1"/>
  </si>
  <si>
    <r>
      <rPr>
        <b/>
        <sz val="11"/>
        <color theme="1"/>
        <rFont val="游ゴシック"/>
        <family val="3"/>
        <charset val="128"/>
        <scheme val="minor"/>
      </rPr>
      <t>ネット取引（ユーザーと金銭の授受発生有無を問わない）を実施していますか？</t>
    </r>
    <r>
      <rPr>
        <sz val="11"/>
        <color theme="1"/>
        <rFont val="游ゴシック"/>
        <family val="2"/>
        <charset val="128"/>
        <scheme val="minor"/>
      </rPr>
      <t xml:space="preserve">
例）ECショッピングサイト・サブスクリプションサービスサイト・求人サイト・記事キュレーションサイト・予約サイト・キャンペーンサイト等</t>
    </r>
    <rPh sb="3" eb="5">
      <t>トリヒキ</t>
    </rPh>
    <rPh sb="11" eb="13">
      <t>キンセン</t>
    </rPh>
    <rPh sb="14" eb="16">
      <t>ジュジュ</t>
    </rPh>
    <rPh sb="16" eb="18">
      <t>ハッセイ</t>
    </rPh>
    <rPh sb="18" eb="20">
      <t>ウム</t>
    </rPh>
    <rPh sb="21" eb="22">
      <t>ト</t>
    </rPh>
    <rPh sb="27" eb="29">
      <t>ジッシ</t>
    </rPh>
    <rPh sb="68" eb="70">
      <t>キュウジン</t>
    </rPh>
    <rPh sb="74" eb="76">
      <t>キジ</t>
    </rPh>
    <rPh sb="87" eb="89">
      <t>ヨヤク</t>
    </rPh>
    <rPh sb="102" eb="103">
      <t>ナド</t>
    </rPh>
    <phoneticPr fontId="1"/>
  </si>
  <si>
    <t>※必須クッキーについての詳細は、「自己審査チェックシートの使い方［強く推奨・推奨版］」を確認してください</t>
    <rPh sb="1" eb="3">
      <t>ヒッス</t>
    </rPh>
    <rPh sb="12" eb="14">
      <t>ショウサイ</t>
    </rPh>
    <rPh sb="17" eb="21">
      <t>ジコシンサ</t>
    </rPh>
    <rPh sb="29" eb="30">
      <t>ツカ</t>
    </rPh>
    <rPh sb="31" eb="32">
      <t>カタ</t>
    </rPh>
    <rPh sb="33" eb="34">
      <t>ツヨ</t>
    </rPh>
    <rPh sb="35" eb="37">
      <t>スイショウ</t>
    </rPh>
    <rPh sb="38" eb="40">
      <t>スイショウ</t>
    </rPh>
    <rPh sb="40" eb="41">
      <t>バン</t>
    </rPh>
    <rPh sb="44" eb="46">
      <t>カクニン</t>
    </rPh>
    <phoneticPr fontId="1"/>
  </si>
  <si>
    <t>サマリへ戻る</t>
    <rPh sb="4" eb="5">
      <t>モド</t>
    </rPh>
    <phoneticPr fontId="1"/>
  </si>
  <si>
    <t>5.1.1.2.1 開示の強制</t>
    <phoneticPr fontId="1"/>
  </si>
  <si>
    <t>審査実施日</t>
    <rPh sb="0" eb="5">
      <t>シンサジッシビ</t>
    </rPh>
    <phoneticPr fontId="1"/>
  </si>
  <si>
    <t>自己審査結果</t>
    <rPh sb="0" eb="4">
      <t>ジコシンサ</t>
    </rPh>
    <rPh sb="4" eb="6">
      <t>ケッカ</t>
    </rPh>
    <phoneticPr fontId="1"/>
  </si>
  <si>
    <t>確認項目</t>
    <rPh sb="0" eb="2">
      <t>カクニン</t>
    </rPh>
    <rPh sb="2" eb="4">
      <t>コウモク</t>
    </rPh>
    <phoneticPr fontId="1"/>
  </si>
  <si>
    <t>商品購入やサービス利用にあたり、本人の自由な意思に反してより多くの個人情報などの情報を開示させたり、その開示範囲を広げたりしていないこと。</t>
    <phoneticPr fontId="1"/>
  </si>
  <si>
    <t>確認結果
-審査時の確認点
-キャプチャ</t>
    <rPh sb="0" eb="4">
      <t>カクニンケッカ</t>
    </rPh>
    <rPh sb="6" eb="8">
      <t>シンサ</t>
    </rPh>
    <rPh sb="8" eb="9">
      <t>ジ</t>
    </rPh>
    <rPh sb="10" eb="12">
      <t>カクニン</t>
    </rPh>
    <rPh sb="12" eb="13">
      <t>テン</t>
    </rPh>
    <phoneticPr fontId="1"/>
  </si>
  <si>
    <t>・商品購入やサービス利用に適用される規約等のキャプチャ、又は当該規約等へのリンクを貼付してください
・当該規約等において、サービスを利用するために、本来サービス利用に必須ではない個人情報の提供を求めたり、商品購入やサービス利用とは無関係の個人情報の第三者提供に同意しないと、消費者が希望するサービス利用や商品購入ができない内容となっていないことを確認してください</t>
    <rPh sb="1" eb="3">
      <t>ショウヒン</t>
    </rPh>
    <rPh sb="3" eb="5">
      <t>コウニュウ</t>
    </rPh>
    <rPh sb="10" eb="12">
      <t>リヨウ</t>
    </rPh>
    <rPh sb="13" eb="15">
      <t>テキヨウ</t>
    </rPh>
    <rPh sb="18" eb="20">
      <t>キヤク</t>
    </rPh>
    <rPh sb="20" eb="21">
      <t>ナド</t>
    </rPh>
    <rPh sb="28" eb="29">
      <t>マタ</t>
    </rPh>
    <rPh sb="30" eb="32">
      <t>トウガイ</t>
    </rPh>
    <rPh sb="32" eb="34">
      <t>キヤク</t>
    </rPh>
    <rPh sb="41" eb="43">
      <t>テンプ</t>
    </rPh>
    <rPh sb="51" eb="53">
      <t>トウガイ</t>
    </rPh>
    <rPh sb="53" eb="55">
      <t>キヤク</t>
    </rPh>
    <rPh sb="161" eb="163">
      <t>ナイヨウ</t>
    </rPh>
    <rPh sb="173" eb="175">
      <t>カクニン</t>
    </rPh>
    <phoneticPr fontId="1"/>
  </si>
  <si>
    <t>5.1.1.2.2 隠された情報</t>
    <phoneticPr fontId="1"/>
  </si>
  <si>
    <t>商品購入やサービス利用に適用される契約条件を隠したり、視覚的に不明瞭にしたり、わかりにくくしていないこと。</t>
    <phoneticPr fontId="1"/>
  </si>
  <si>
    <t>・商品購入やサービス利用に適用される規約等のキャプチャ、又は当該規約へのリンクを貼付してください
・上記規約等において、商品購入やサービス利用に適用される契約条件が記載されている箇所のキャプチャを貼付してください
・当該規約等において、以下のような重要な情報が、書かれていない、又はわかりにくかったり、あいまいな記載になっていないかを確認してください
　　- 商品・サービスに欠陥があった場合の返品時送料を誰が負担するか
　　- 返品（解約）の可否
　　- 返品（解約）の手数料の有無
　　- 商品 ・サービスに瑕疵があったときの対応（交換・修理など）について　
　　- 返品・交換などの条件</t>
    <rPh sb="1" eb="3">
      <t>ショウヒン</t>
    </rPh>
    <rPh sb="3" eb="5">
      <t>コウニュウ</t>
    </rPh>
    <rPh sb="10" eb="12">
      <t>リヨウ</t>
    </rPh>
    <rPh sb="13" eb="15">
      <t>テキヨウ</t>
    </rPh>
    <rPh sb="18" eb="20">
      <t>キヤク</t>
    </rPh>
    <rPh sb="28" eb="29">
      <t>マタ</t>
    </rPh>
    <rPh sb="30" eb="32">
      <t>トウガイ</t>
    </rPh>
    <rPh sb="32" eb="34">
      <t>キヤク</t>
    </rPh>
    <rPh sb="40" eb="42">
      <t>テンプ</t>
    </rPh>
    <rPh sb="50" eb="52">
      <t>ジョウキ</t>
    </rPh>
    <rPh sb="52" eb="54">
      <t>キヤク</t>
    </rPh>
    <rPh sb="54" eb="55">
      <t>ナド</t>
    </rPh>
    <rPh sb="108" eb="112">
      <t>トウガイキヤク</t>
    </rPh>
    <rPh sb="112" eb="113">
      <t>ナド</t>
    </rPh>
    <rPh sb="131" eb="132">
      <t>カ</t>
    </rPh>
    <rPh sb="139" eb="140">
      <t>マタ</t>
    </rPh>
    <rPh sb="167" eb="169">
      <t>カクニン</t>
    </rPh>
    <rPh sb="203" eb="204">
      <t>ダレ</t>
    </rPh>
    <rPh sb="205" eb="207">
      <t>フタン</t>
    </rPh>
    <rPh sb="222" eb="224">
      <t>カヒ</t>
    </rPh>
    <rPh sb="240" eb="242">
      <t>ウム</t>
    </rPh>
    <phoneticPr fontId="1"/>
  </si>
  <si>
    <t>5.1.1.2.3 事前選択</t>
    <phoneticPr fontId="1"/>
  </si>
  <si>
    <t>事業者にとってより有利な内容が契約に適用されるように設定されており、消費者が当該内容を選択しないことを自ら意思表示しない限り、その内容が契約内容になってしまうような手法をとっていないこと。</t>
    <phoneticPr fontId="1"/>
  </si>
  <si>
    <t>・商品購入やサービス利用に適用される規約等のキャプチャ、又は当該規約へのリンクを貼付してください
・上記規約等において、同種の商品・サービスのなかで、最も高い価格の商品・サービスなど、事業者にとって最も都合のいい商品・サービスがデフォルトで申し込まれるようになっていないかを確認してください
・規約類に同意を促す画面のキャプチャを貼付してください。また、「規約に同意して申し込みます」等のチェックボックスに、事前にチェックが入っていないかを確認してください</t>
    <rPh sb="1" eb="3">
      <t>ショウヒン</t>
    </rPh>
    <rPh sb="3" eb="5">
      <t>コウニュウ</t>
    </rPh>
    <rPh sb="10" eb="12">
      <t>リヨウ</t>
    </rPh>
    <rPh sb="13" eb="15">
      <t>テキヨウ</t>
    </rPh>
    <rPh sb="18" eb="20">
      <t>キヤク</t>
    </rPh>
    <rPh sb="28" eb="29">
      <t>マタ</t>
    </rPh>
    <rPh sb="30" eb="32">
      <t>トウガイ</t>
    </rPh>
    <rPh sb="32" eb="34">
      <t>キヤク</t>
    </rPh>
    <rPh sb="40" eb="42">
      <t>テンプ</t>
    </rPh>
    <rPh sb="50" eb="52">
      <t>ジョウキ</t>
    </rPh>
    <rPh sb="52" eb="54">
      <t>キヤク</t>
    </rPh>
    <rPh sb="54" eb="55">
      <t>ナド</t>
    </rPh>
    <rPh sb="137" eb="139">
      <t>カクニン</t>
    </rPh>
    <rPh sb="147" eb="150">
      <t>キヤクルイ</t>
    </rPh>
    <rPh sb="151" eb="153">
      <t>ドウイ</t>
    </rPh>
    <rPh sb="154" eb="155">
      <t>ウナガ</t>
    </rPh>
    <rPh sb="156" eb="158">
      <t>ガメン</t>
    </rPh>
    <rPh sb="165" eb="167">
      <t>テンプ</t>
    </rPh>
    <rPh sb="192" eb="193">
      <t>ナド</t>
    </rPh>
    <rPh sb="220" eb="222">
      <t>カクニン</t>
    </rPh>
    <phoneticPr fontId="1"/>
  </si>
  <si>
    <t>5.1.1.2.4 隠された定期購入</t>
    <phoneticPr fontId="1"/>
  </si>
  <si>
    <t>消費者が、契約が複数回または無期限の購入・サービス提供契約になることを容易に認識できない状態で、購入・サービス提供契約を締結させる手法をとっていないこと。</t>
    <phoneticPr fontId="1"/>
  </si>
  <si>
    <t>・商品購入やサービス利用に適用される規約等のキャプチャ、又は当該規約へのリンクを貼付してください
・上記規約等において、定期購入契約にもかかわらず、１回限りの売買契約であるかのような記載になっていないか、契約が 1 回限りではなく定期購入であったり無料トライアルの後自動的に定期購入となったりする場合、その内容を分かり易く説明しているかを確認してください</t>
    <rPh sb="1" eb="3">
      <t>ショウヒン</t>
    </rPh>
    <rPh sb="3" eb="5">
      <t>コウニュウ</t>
    </rPh>
    <rPh sb="10" eb="12">
      <t>リヨウ</t>
    </rPh>
    <rPh sb="13" eb="15">
      <t>テキヨウ</t>
    </rPh>
    <rPh sb="18" eb="20">
      <t>キヤク</t>
    </rPh>
    <rPh sb="28" eb="29">
      <t>マタ</t>
    </rPh>
    <rPh sb="30" eb="32">
      <t>トウガイ</t>
    </rPh>
    <rPh sb="32" eb="34">
      <t>キヤク</t>
    </rPh>
    <rPh sb="40" eb="42">
      <t>テンプ</t>
    </rPh>
    <rPh sb="50" eb="52">
      <t>ジョウキ</t>
    </rPh>
    <rPh sb="52" eb="54">
      <t>キヤク</t>
    </rPh>
    <rPh sb="54" eb="55">
      <t>ナド</t>
    </rPh>
    <rPh sb="91" eb="93">
      <t>キサイ</t>
    </rPh>
    <rPh sb="148" eb="150">
      <t>バアイ</t>
    </rPh>
    <rPh sb="153" eb="155">
      <t>ナイヨウ</t>
    </rPh>
    <rPh sb="156" eb="157">
      <t>ワ</t>
    </rPh>
    <rPh sb="159" eb="160">
      <t>ヤス</t>
    </rPh>
    <rPh sb="161" eb="163">
      <t>セツメイ</t>
    </rPh>
    <rPh sb="169" eb="171">
      <t>カクニン</t>
    </rPh>
    <phoneticPr fontId="1"/>
  </si>
  <si>
    <t>5.1.2.2.1 登録の強制</t>
    <phoneticPr fontId="1"/>
  </si>
  <si>
    <t>商品購入やサービス利用の前提条件として会員登録を強制し、個人情報の開示をさせる手法をとっていないこと。</t>
    <phoneticPr fontId="1"/>
  </si>
  <si>
    <t>ECでの購入、サービス予約・申込み、コンテンツ閲覧等、消費者が商品やサービスを享受する時に、本来そのサービスやコンテンツを提供するために必須とは言えない会員登録を必須としていないことが分かるような、画面のキャプチャを貼付してください</t>
    <rPh sb="4" eb="6">
      <t>コウニュウ</t>
    </rPh>
    <rPh sb="11" eb="13">
      <t>ヨヤク</t>
    </rPh>
    <rPh sb="14" eb="16">
      <t>モウシコミ</t>
    </rPh>
    <rPh sb="23" eb="25">
      <t>エツラン</t>
    </rPh>
    <rPh sb="25" eb="26">
      <t>ナド</t>
    </rPh>
    <rPh sb="27" eb="30">
      <t>ショウヒシャ</t>
    </rPh>
    <rPh sb="31" eb="33">
      <t>ショウヒン</t>
    </rPh>
    <rPh sb="39" eb="41">
      <t>キョウジュ</t>
    </rPh>
    <rPh sb="43" eb="44">
      <t>トキ</t>
    </rPh>
    <rPh sb="46" eb="48">
      <t>ホンライ</t>
    </rPh>
    <rPh sb="61" eb="63">
      <t>テイキョウ</t>
    </rPh>
    <rPh sb="68" eb="70">
      <t>ヒッス</t>
    </rPh>
    <rPh sb="72" eb="73">
      <t>イ</t>
    </rPh>
    <rPh sb="76" eb="78">
      <t>カイイン</t>
    </rPh>
    <rPh sb="78" eb="80">
      <t>トウロク</t>
    </rPh>
    <rPh sb="81" eb="83">
      <t>ヒッス</t>
    </rPh>
    <rPh sb="92" eb="93">
      <t>ワ</t>
    </rPh>
    <rPh sb="99" eb="101">
      <t>ガメン</t>
    </rPh>
    <rPh sb="108" eb="110">
      <t>テンプ</t>
    </rPh>
    <phoneticPr fontId="1"/>
  </si>
  <si>
    <t>5.1.2.2.2 開示の強制</t>
    <phoneticPr fontId="1"/>
  </si>
  <si>
    <t>本人の自由な意思に反してより多くの個人情報を開示させたり、その開示範囲を広げたりする手法をとっていないこと。</t>
    <phoneticPr fontId="1"/>
  </si>
  <si>
    <t>商品購入やサービス利用には必須ではない個人情報の提供（属性情報のマーケティング利用等）や、商品購入やサービス利用とは無関係の個人情報の第三者提供に同意しないと、消費者が希望する商品購入やサービス利用ができない等、商品の購入やサービスの利用のために本来必須ではない個人情報の提供や第三者開示への同意を求めていないことが分かるキャプチャを貼付してください</t>
    <phoneticPr fontId="1"/>
  </si>
  <si>
    <t>5.1.2.2.3 隠された情報</t>
    <phoneticPr fontId="1"/>
  </si>
  <si>
    <t>個人情報の取得目的や利用事業者について、説明を隠したり、視覚的に不明瞭にしたり、わかりにくくしたり、また消費者が知りたいときに、容易に知ることができない状態にする手法をとっていないこと。</t>
    <phoneticPr fontId="1"/>
  </si>
  <si>
    <t>・消費者が個人情報を提供する際に利用目的や利用事業者を確認できるようになっていることが分かるキャプチャを貼付してください
・Webサイトトップページから、個人情報の利用目的や利用事業者が説明されているページへの導線のキャプチャを貼付してください
・以下の項目について、分かりにくかったり、曖昧に書かれていないことが分かるキャプチャを貼付してください
　- 個人情報の利用目的
　- 自己の個人情報の開示請求や、外国にある第三者に提供された個人情報についての情報提供を求めることができる　　　
　　旨
　- 第三者提供における提供先の情報</t>
    <rPh sb="1" eb="4">
      <t>ショウヒシャ</t>
    </rPh>
    <rPh sb="5" eb="9">
      <t>コジンジョウホウ</t>
    </rPh>
    <rPh sb="10" eb="12">
      <t>テイキョウ</t>
    </rPh>
    <rPh sb="14" eb="15">
      <t>サイ</t>
    </rPh>
    <rPh sb="16" eb="20">
      <t>リヨウモクテキ</t>
    </rPh>
    <rPh sb="21" eb="23">
      <t>リヨウ</t>
    </rPh>
    <rPh sb="23" eb="26">
      <t>ジギョウシャ</t>
    </rPh>
    <rPh sb="27" eb="29">
      <t>カクニン</t>
    </rPh>
    <rPh sb="43" eb="44">
      <t>ワ</t>
    </rPh>
    <rPh sb="52" eb="54">
      <t>テンプ</t>
    </rPh>
    <rPh sb="77" eb="81">
      <t>コジンジョウホウ</t>
    </rPh>
    <rPh sb="82" eb="86">
      <t>リヨウモクテキ</t>
    </rPh>
    <rPh sb="87" eb="89">
      <t>リヨウ</t>
    </rPh>
    <rPh sb="89" eb="92">
      <t>ジギョウシャ</t>
    </rPh>
    <rPh sb="93" eb="95">
      <t>セツメイ</t>
    </rPh>
    <rPh sb="105" eb="107">
      <t>ドウセン</t>
    </rPh>
    <rPh sb="114" eb="116">
      <t>テンプ</t>
    </rPh>
    <rPh sb="124" eb="126">
      <t>イカ</t>
    </rPh>
    <rPh sb="127" eb="129">
      <t>コウモク</t>
    </rPh>
    <rPh sb="134" eb="135">
      <t>ワ</t>
    </rPh>
    <rPh sb="144" eb="146">
      <t>アイマイ</t>
    </rPh>
    <rPh sb="147" eb="148">
      <t>カ</t>
    </rPh>
    <rPh sb="157" eb="158">
      <t>ワ</t>
    </rPh>
    <rPh sb="166" eb="168">
      <t>テンプ</t>
    </rPh>
    <rPh sb="178" eb="180">
      <t>コジン</t>
    </rPh>
    <rPh sb="180" eb="182">
      <t>ジョウホウ</t>
    </rPh>
    <rPh sb="253" eb="256">
      <t>ダイサンシャ</t>
    </rPh>
    <rPh sb="256" eb="258">
      <t>テイキョウ</t>
    </rPh>
    <rPh sb="266" eb="268">
      <t>ジョウホウ</t>
    </rPh>
    <phoneticPr fontId="1"/>
  </si>
  <si>
    <t>5.1.2.2.4 偽の階層構造</t>
    <phoneticPr fontId="1"/>
  </si>
  <si>
    <t>事業者により有利な選択肢を視覚的に強調して、個人情報の利用を制約する選択肢を下の階層に表示することで、消費者の選択を事業者により有利に誘導していないこと。</t>
    <phoneticPr fontId="1"/>
  </si>
  <si>
    <t>・個人情報の収集時の画面や、消費者のプライバシー設定等の画面で、上記のような表示になっていないことが分かるキャプチャを貼付してください
・消費者のプライバシー設定までの導線が、上記のような設計になっていないことが分かるキャプチャを貼付してください</t>
    <rPh sb="1" eb="5">
      <t>コジンジョウホウ</t>
    </rPh>
    <rPh sb="6" eb="9">
      <t>シュウシュウジ</t>
    </rPh>
    <rPh sb="10" eb="12">
      <t>ガメン</t>
    </rPh>
    <rPh sb="14" eb="17">
      <t>ショウヒシャ</t>
    </rPh>
    <rPh sb="24" eb="26">
      <t>セッテイ</t>
    </rPh>
    <rPh sb="26" eb="27">
      <t>ナド</t>
    </rPh>
    <rPh sb="28" eb="30">
      <t>ガメン</t>
    </rPh>
    <rPh sb="32" eb="34">
      <t>ジョウキ</t>
    </rPh>
    <rPh sb="38" eb="40">
      <t>ヒョウジ</t>
    </rPh>
    <rPh sb="50" eb="51">
      <t>ワ</t>
    </rPh>
    <rPh sb="59" eb="61">
      <t>テンプ</t>
    </rPh>
    <rPh sb="69" eb="72">
      <t>ショウヒシャ</t>
    </rPh>
    <rPh sb="79" eb="81">
      <t>セッテイ</t>
    </rPh>
    <rPh sb="84" eb="86">
      <t>ドウセン</t>
    </rPh>
    <rPh sb="88" eb="90">
      <t>ジョウキ</t>
    </rPh>
    <rPh sb="94" eb="96">
      <t>セッケイ</t>
    </rPh>
    <rPh sb="106" eb="107">
      <t>ワ</t>
    </rPh>
    <rPh sb="115" eb="117">
      <t>テンプ</t>
    </rPh>
    <phoneticPr fontId="1"/>
  </si>
  <si>
    <t>5.1.2.2.5 事前選択</t>
    <phoneticPr fontId="1"/>
  </si>
  <si>
    <t>事業者が個人情報を消費者から収集するにあたり、事業者にとってより有利な内容を消費者が選択するように予め設定しておく手法をとっていないこと。</t>
    <phoneticPr fontId="1"/>
  </si>
  <si>
    <t>個人情報の収集時の画面において、上記のような表示（例：個人データの第三者提供への同意や個人データを含むユーザー投稿が広く公開される選択肢がデフォルトで選択されている等）になっていないことが分かるキャプチャを貼付してください</t>
    <rPh sb="16" eb="18">
      <t>ジョウキ</t>
    </rPh>
    <rPh sb="22" eb="24">
      <t>ヒョウジ</t>
    </rPh>
    <rPh sb="25" eb="26">
      <t>レイ</t>
    </rPh>
    <rPh sb="82" eb="83">
      <t>ナド</t>
    </rPh>
    <rPh sb="94" eb="95">
      <t>ワ</t>
    </rPh>
    <rPh sb="103" eb="105">
      <t>テンプ</t>
    </rPh>
    <phoneticPr fontId="1"/>
  </si>
  <si>
    <t>5.1.2.2.6 ひっかけの質問</t>
    <phoneticPr fontId="1"/>
  </si>
  <si>
    <t>二重否定や意図的に曖昧な言い回しを使って、個人情報を収集したり、特定の目的への利用に同意させたりする手法をとっていないこと。</t>
    <phoneticPr fontId="1"/>
  </si>
  <si>
    <t>個人情報の収集時の画面や特定の利用目的への同意取得画面において、上記のような表示になっていないことが分かるキャプチャを貼付してください</t>
    <rPh sb="12" eb="14">
      <t>トクテイ</t>
    </rPh>
    <rPh sb="15" eb="19">
      <t>リヨウモクテキ</t>
    </rPh>
    <rPh sb="21" eb="23">
      <t>ドウイ</t>
    </rPh>
    <rPh sb="23" eb="25">
      <t>シュトク</t>
    </rPh>
    <rPh sb="25" eb="27">
      <t>ガメン</t>
    </rPh>
    <rPh sb="32" eb="34">
      <t>ジョウキ</t>
    </rPh>
    <rPh sb="38" eb="40">
      <t>ヒョウジ</t>
    </rPh>
    <rPh sb="50" eb="51">
      <t>ワ</t>
    </rPh>
    <rPh sb="59" eb="61">
      <t>テンプ</t>
    </rPh>
    <phoneticPr fontId="1"/>
  </si>
  <si>
    <t>5.1.2.2.7 抱き合わせ同意</t>
    <phoneticPr fontId="1"/>
  </si>
  <si>
    <t>個人データの取扱いに関して、関連性の乏しい複数の目的に利用することについて、一括で同意させる手法をとっていないこと。</t>
    <phoneticPr fontId="1"/>
  </si>
  <si>
    <t>5.1.3.2.1 隠された情報</t>
    <phoneticPr fontId="1"/>
  </si>
  <si>
    <t>商品・サービス説明画面において、重要な情報を隠したり、視覚的に不明瞭にしたり、わかりにくくする手法をとっていないこと。</t>
    <phoneticPr fontId="1"/>
  </si>
  <si>
    <t>商品・サービス説明画面において、以下のような重要な情報がわかりやすく書かれていることが分かるキャプチャを貼付してください
　- 商品・サービスの効果を享受するための前提条件
　- 広告訴求の根拠
　- 返品、交換、解約条件・解約や返品時にかかる費用（解約にかかる手数料、返品時に消費者に負担させる送料など）
　- 対価・支払時期・引渡し時期</t>
    <rPh sb="43" eb="44">
      <t>ワ</t>
    </rPh>
    <rPh sb="52" eb="54">
      <t>テンプ</t>
    </rPh>
    <phoneticPr fontId="1"/>
  </si>
  <si>
    <t>5.1.3.2.2 誤解を招く価格表示</t>
    <phoneticPr fontId="1"/>
  </si>
  <si>
    <t>商品・サービスの価格について、誤解を招くまたは虚偽の表示をするなどして、消費者が正しい選択をできないようにする手法をとっていないこと。</t>
    <phoneticPr fontId="1"/>
  </si>
  <si>
    <t>商品・サービス説明画面において、商品・サービスの価格について、上記のような表示になっていないことが分かるキャプチャを貼付してください</t>
    <rPh sb="16" eb="18">
      <t>ショウヒン</t>
    </rPh>
    <rPh sb="24" eb="26">
      <t>カカク</t>
    </rPh>
    <phoneticPr fontId="1"/>
  </si>
  <si>
    <t>5.1.3.2.3 ひっかけの質問</t>
    <phoneticPr fontId="1"/>
  </si>
  <si>
    <t>商品・サービス説明画面において、二重否定や意図的に曖昧な言い回しを使って、消費者の選択を事業者により有利に誘導する手法をとっていないこと。。</t>
    <phoneticPr fontId="1"/>
  </si>
  <si>
    <t>商品・サービス説明画面において、上記のような表示になっていないことが分かるキャプチャを貼付してください</t>
    <phoneticPr fontId="1"/>
  </si>
  <si>
    <t>5.1.3.2.4 偽装広告</t>
    <phoneticPr fontId="1"/>
  </si>
  <si>
    <t>広告であることを消費者が容易に認識できない方法で、広告を消費者に示す手法をとっていないこと。</t>
    <phoneticPr fontId="1"/>
  </si>
  <si>
    <t>上記のような広告表示になっていないことが分かるキャプチャを貼付してください</t>
    <rPh sb="6" eb="8">
      <t>コウコク</t>
    </rPh>
    <phoneticPr fontId="1"/>
  </si>
  <si>
    <t>5.1.3.2.5 恥の植え付け</t>
    <phoneticPr fontId="1"/>
  </si>
  <si>
    <t>あるサービスなどのオファーを受け入れないことは、恥ずべきこと、罪であるかのような意識をユーザーに植え付け、事業者に有利な選択へと誘導するなど、特定の選択肢を選ばせようと、事業者が消費者の感情を利用して操るよう企図する（フレーミング効果を狙う）手法をとっていないこと。</t>
    <phoneticPr fontId="1"/>
  </si>
  <si>
    <t>・商品・サービス説明画面において、上記のような表示になっていないことが分かるキャプチャを貼付してください
・ある特定のサービスのオファーや、クーポン取得のお知らせ等がある場合、消費者がそれを断る際に上記のような表示になっていないことが分かるキャプチャを貼付してください</t>
    <rPh sb="56" eb="58">
      <t>トクテイ</t>
    </rPh>
    <rPh sb="74" eb="76">
      <t>シュトク</t>
    </rPh>
    <rPh sb="78" eb="79">
      <t>シ</t>
    </rPh>
    <rPh sb="81" eb="82">
      <t>ナド</t>
    </rPh>
    <rPh sb="85" eb="87">
      <t>バアイ</t>
    </rPh>
    <rPh sb="88" eb="91">
      <t>ショウヒシャ</t>
    </rPh>
    <rPh sb="95" eb="96">
      <t>コトワ</t>
    </rPh>
    <rPh sb="97" eb="98">
      <t>サイ</t>
    </rPh>
    <phoneticPr fontId="1"/>
  </si>
  <si>
    <t>5.1.3.2.6 価格比較困難</t>
  </si>
  <si>
    <t>価格やサービスの内容の比較を困難にすることでユーザーの諦めや安易な選択を促して、事業者に有利な選択へと誘導する手法をとっていないこと。</t>
  </si>
  <si>
    <t>5.1.3.2.7 中間通貨</t>
  </si>
  <si>
    <t>実際の費用が不明瞭になる特別な仮想通貨で費用を表示し、消費者に正しい価格の認識ができないまま購入に進ませるような手法をとっていないこと。</t>
  </si>
  <si>
    <t>5.1.3.2.8 釣り餌と交換（おとり広告）</t>
  </si>
  <si>
    <t>提供・販売実態のない商品を選択肢として消費者に示すことにより、特定の商品を魅力的に見せる等、囮（おとり）を使って消費者に、特定の選択をするように誘導する手法をとっていないこと。</t>
  </si>
  <si>
    <t>・商品・サービス説明画面において、上記のような手法を行っていないことを確認してください
 ・在庫がない商品や提供が出来ないサービス等が、商品・サービス画面に表示されないためにどのような仕組みの実装や手順が確立されているかの説明を記入してください</t>
    <rPh sb="17" eb="19">
      <t>ジョウキ</t>
    </rPh>
    <rPh sb="23" eb="25">
      <t>シュホウ</t>
    </rPh>
    <rPh sb="26" eb="27">
      <t>オコナ</t>
    </rPh>
    <rPh sb="35" eb="37">
      <t>カクニン</t>
    </rPh>
    <rPh sb="46" eb="48">
      <t>ザイコ</t>
    </rPh>
    <rPh sb="51" eb="53">
      <t>ショウヒン</t>
    </rPh>
    <rPh sb="54" eb="56">
      <t>テイキョウ</t>
    </rPh>
    <rPh sb="57" eb="59">
      <t>デキ</t>
    </rPh>
    <rPh sb="65" eb="66">
      <t>ナド</t>
    </rPh>
    <rPh sb="68" eb="70">
      <t>ショウヒン</t>
    </rPh>
    <rPh sb="75" eb="77">
      <t>ガメン</t>
    </rPh>
    <rPh sb="78" eb="80">
      <t>ヒョウジ</t>
    </rPh>
    <rPh sb="92" eb="94">
      <t>シク</t>
    </rPh>
    <rPh sb="96" eb="98">
      <t>ジッソウ</t>
    </rPh>
    <rPh sb="99" eb="101">
      <t>テジュン</t>
    </rPh>
    <rPh sb="102" eb="104">
      <t>カクリツ</t>
    </rPh>
    <rPh sb="111" eb="113">
      <t>セツメイ</t>
    </rPh>
    <rPh sb="114" eb="116">
      <t>キニュウ</t>
    </rPh>
    <phoneticPr fontId="1"/>
  </si>
  <si>
    <t>5.1.3.2.9 アクティビティメッセージ：他のユーザーが何人…</t>
  </si>
  <si>
    <t>5.1.3.2.10 嘘の口コミ</t>
  </si>
  <si>
    <t>商品に関する他の消費者の発言が他の消費者の購買意欲に大きな影響を与えることを利用して、消費者の印象を恣意的に操作する手法をとっていないこと。</t>
    <phoneticPr fontId="1"/>
  </si>
  <si>
    <t>商品・サービス説明画面において、口コミを表示している場合、以下についての説明を含めて、消費者の印象を恣意的に操作していないことが分かるよう説明を記載してください
　- 口コミの収集方法
　- 口コミの表示優先順を決める基準
　- 口コミへの報酬の支払いの有無</t>
    <rPh sb="16" eb="17">
      <t>クチ</t>
    </rPh>
    <rPh sb="20" eb="22">
      <t>ヒョウジ</t>
    </rPh>
    <rPh sb="26" eb="28">
      <t>バアイ</t>
    </rPh>
    <rPh sb="29" eb="31">
      <t>イカ</t>
    </rPh>
    <rPh sb="36" eb="38">
      <t>セツメイ</t>
    </rPh>
    <rPh sb="39" eb="40">
      <t>フク</t>
    </rPh>
    <rPh sb="64" eb="65">
      <t>ワ</t>
    </rPh>
    <rPh sb="69" eb="71">
      <t>セツメイ</t>
    </rPh>
    <rPh sb="72" eb="74">
      <t>キサイ</t>
    </rPh>
    <rPh sb="84" eb="85">
      <t>クチ</t>
    </rPh>
    <rPh sb="88" eb="90">
      <t>シュウシュウ</t>
    </rPh>
    <rPh sb="90" eb="92">
      <t>ホウホウ</t>
    </rPh>
    <rPh sb="96" eb="97">
      <t>クチ</t>
    </rPh>
    <rPh sb="100" eb="102">
      <t>ヒョウジ</t>
    </rPh>
    <rPh sb="102" eb="104">
      <t>ユウセン</t>
    </rPh>
    <rPh sb="104" eb="105">
      <t>ジュン</t>
    </rPh>
    <rPh sb="106" eb="107">
      <t>キ</t>
    </rPh>
    <rPh sb="109" eb="111">
      <t>キジュン</t>
    </rPh>
    <rPh sb="115" eb="116">
      <t>クチ</t>
    </rPh>
    <rPh sb="120" eb="122">
      <t>ホウシュウ</t>
    </rPh>
    <rPh sb="123" eb="125">
      <t>シハラ</t>
    </rPh>
    <rPh sb="127" eb="129">
      <t>ウム</t>
    </rPh>
    <phoneticPr fontId="1"/>
  </si>
  <si>
    <t xml:space="preserve">5.1.3.2.11 在庫わずか </t>
  </si>
  <si>
    <t>消費者を焦らせるよう、商品の在庫数量が限定的だと提示する手法をとっていないこと。</t>
    <phoneticPr fontId="1"/>
  </si>
  <si>
    <t>5.1.3.2.12 カウントダウンタイマー</t>
    <phoneticPr fontId="1"/>
  </si>
  <si>
    <t>消費者を焦らせるよう、オファーや割引の期限がまもなく切れる旨の提示をする手法をとっていないこと。</t>
    <phoneticPr fontId="1"/>
  </si>
  <si>
    <t>5.1.4.2.2 偽の階層構造</t>
    <phoneticPr fontId="1"/>
  </si>
  <si>
    <t>事業者により有利な選択肢を視覚的に強調して、不利な選択肢を下の階層に表示することで、消費者の選択を事業者により有利に誘導していないこと。</t>
  </si>
  <si>
    <t>・購入前最終確認画面において、上記のような表示になっていないことが分かるキャプチャを貼付してください</t>
    <rPh sb="1" eb="3">
      <t>コウニュウ</t>
    </rPh>
    <rPh sb="3" eb="4">
      <t>マエ</t>
    </rPh>
    <rPh sb="4" eb="6">
      <t>サイシュウ</t>
    </rPh>
    <rPh sb="6" eb="8">
      <t>カクニン</t>
    </rPh>
    <rPh sb="8" eb="10">
      <t>ガメン</t>
    </rPh>
    <rPh sb="37" eb="39">
      <t>テンプ</t>
    </rPh>
    <phoneticPr fontId="1"/>
  </si>
  <si>
    <t>5.1.4.2.3 事前選択</t>
    <phoneticPr fontId="1"/>
  </si>
  <si>
    <t>購入前最終確認画面において、事業者にとってより有利な内容が契約や申込みに含まれるように設定されており、消費者が当該内容を選択しないことを自ら意思表示しない限り、その内容が契約や申込みに含まれるようになっている手法をとっていないこと。</t>
  </si>
  <si>
    <t>5.1.4.2.4 誤解を招く価格表示</t>
    <phoneticPr fontId="1"/>
  </si>
  <si>
    <t>購入前最終確認画面において、商品・サービスの価格について、誤解を招くまたは虚偽の表示をするなどして、消費者に正しい選択をできないようにする手法をとっていないこと。</t>
  </si>
  <si>
    <t>5.1.4.2.5 中間通貨</t>
  </si>
  <si>
    <t>自らが負担することになる費用が本当はいくらになるのかの感覚を失いやすい特別な仮想通貨を決済の単価として表示する手法をとっていないこと。</t>
  </si>
  <si>
    <t>5.1.5.4.3 内容のわかりやすさの確認</t>
  </si>
  <si>
    <t>クッキーの取得についての情報提供が、実際に消費者が読んで理解できる内容（平易な言葉づかい・専門用語を使わない）となっていること。</t>
    <rPh sb="36" eb="38">
      <t>ヘイイ</t>
    </rPh>
    <phoneticPr fontId="1"/>
  </si>
  <si>
    <t>・クッキーバナーにおいて「クッキーを利用する企業名およびサービス名、クッキーにより取得する情報の内容、クッキーの利用目的」が以下の条件を満たして記載されていることが確認できるキャプチャを貼付してください
　- 日本語でわかりやすい平易な言葉で、技術的専門用語などの使用を避けて書かれている
　- 操作をしなくてもデフォルトで適切な文字サイズで、色の視認性や画面上のサイズを読みやすく考慮して書かれている</t>
    <rPh sb="22" eb="25">
      <t>キギョウメイ</t>
    </rPh>
    <rPh sb="62" eb="64">
      <t>イカ</t>
    </rPh>
    <rPh sb="65" eb="67">
      <t>ジョウケン</t>
    </rPh>
    <rPh sb="68" eb="69">
      <t>ミ</t>
    </rPh>
    <rPh sb="72" eb="74">
      <t>キサイ</t>
    </rPh>
    <rPh sb="82" eb="84">
      <t>カクニン</t>
    </rPh>
    <rPh sb="93" eb="95">
      <t>テンプ</t>
    </rPh>
    <rPh sb="195" eb="196">
      <t>カ</t>
    </rPh>
    <phoneticPr fontId="1"/>
  </si>
  <si>
    <t>5.2.1.2.1 ゲーミフィケーション</t>
    <phoneticPr fontId="1"/>
  </si>
  <si>
    <t>テレビゲームでしばしば組み込まれているギャンブル的な要素をオンラインサービスに取り入れて、消費者を毎日そのサービスにログインさせるようにするなど、消費者が依存するように仕向けていないこと。消費者を夢中にさせ、依存症・中毒症に導くような仕掛けを実装していないこと。</t>
    <rPh sb="11" eb="12">
      <t>ク</t>
    </rPh>
    <rPh sb="13" eb="14">
      <t>コ</t>
    </rPh>
    <rPh sb="39" eb="40">
      <t>ト</t>
    </rPh>
    <rPh sb="41" eb="42">
      <t>イ</t>
    </rPh>
    <phoneticPr fontId="1"/>
  </si>
  <si>
    <t>・オンラインサービスにおいて、ユーザーの依存症・中毒症をまねくような設計（ex. ランダムくじと毎日のログインによる少額ポイントの組み合わせ等）をしていないことを確認してください
・上記について、どのような確認を実施したか記載してください</t>
    <rPh sb="48" eb="50">
      <t>マイニチ</t>
    </rPh>
    <rPh sb="58" eb="60">
      <t>ショウガク</t>
    </rPh>
    <rPh sb="65" eb="66">
      <t>ク</t>
    </rPh>
    <rPh sb="67" eb="68">
      <t>ア</t>
    </rPh>
    <phoneticPr fontId="1"/>
  </si>
  <si>
    <t>5.2.1.2.2 無限スクロール</t>
    <phoneticPr fontId="1"/>
  </si>
  <si>
    <t>フィード情報ページや、動画紹介ページが無限にスクロールできるようなページ設計をしていないこと。</t>
    <phoneticPr fontId="1"/>
  </si>
  <si>
    <t>・サイト上の、フィード情報ページや、動画紹介ページ（ニュースや記事一覧ページ、商品・サービス紹介ページ等も含む）が無限にスクロールできる設計になっていないことを確認してください
・上記のページが無限スクロールになっていないことを確認できるサイトURLを全て、記入してください</t>
    <rPh sb="46" eb="48">
      <t>ショウカイ</t>
    </rPh>
    <rPh sb="53" eb="54">
      <t>フク</t>
    </rPh>
    <rPh sb="97" eb="99">
      <t>ムゲン</t>
    </rPh>
    <phoneticPr fontId="1"/>
  </si>
  <si>
    <t>5.2.1.2.3 自動再生</t>
    <phoneticPr fontId="1"/>
  </si>
  <si>
    <t>動画を視聴し終わった後に、自動的に次の動画が再生される設計になっていないこと。</t>
    <phoneticPr fontId="1"/>
  </si>
  <si>
    <t>・サイト上の動画について、自動再生設計になっていないことを確認してください
・動画が掲載されているサイトURLを全て、記入してください</t>
    <rPh sb="4" eb="5">
      <t>ウエ</t>
    </rPh>
    <rPh sb="6" eb="8">
      <t>ドウガ</t>
    </rPh>
    <rPh sb="13" eb="17">
      <t>ジドウサイセイ</t>
    </rPh>
    <rPh sb="17" eb="19">
      <t>セッケイ</t>
    </rPh>
    <rPh sb="29" eb="31">
      <t>カクニン</t>
    </rPh>
    <rPh sb="39" eb="41">
      <t>ドウガ</t>
    </rPh>
    <rPh sb="42" eb="44">
      <t>ケイサイ</t>
    </rPh>
    <rPh sb="56" eb="57">
      <t>スベ</t>
    </rPh>
    <rPh sb="59" eb="61">
      <t>キニュウ</t>
    </rPh>
    <phoneticPr fontId="1"/>
  </si>
  <si>
    <t>5.2.2.2.1 解約オプションの非表示、目立たなくさせる</t>
    <phoneticPr fontId="1"/>
  </si>
  <si>
    <t>申込みのキャンセルやサービスの解約をする方法の説明や手続き方法を、そもそも非表示にしたり、目立たなくさせたりする手法をとっていないこと。</t>
    <phoneticPr fontId="1"/>
  </si>
  <si>
    <t>・申込みのキャンセルやサービスの解約をする方法の説明や手続き方法が記載されているサイト画面のキャプチャを貼付してください
・例えば、会員退会ページへのリンクが非常に小さく、目立たない場所に配置されているなどで、簡単に見つけられない表示になっている場合NGとなります</t>
    <rPh sb="33" eb="35">
      <t>キサイ</t>
    </rPh>
    <rPh sb="43" eb="45">
      <t>ガメン</t>
    </rPh>
    <rPh sb="52" eb="54">
      <t>テンプ</t>
    </rPh>
    <rPh sb="62" eb="63">
      <t>タト</t>
    </rPh>
    <rPh sb="115" eb="117">
      <t>ヒョウジ</t>
    </rPh>
    <rPh sb="123" eb="125">
      <t>バアイ</t>
    </rPh>
    <phoneticPr fontId="1"/>
  </si>
  <si>
    <t>5.2.2.2.2 申込手続きと解約手続きの不均衡</t>
  </si>
  <si>
    <t>オンラインサービスの利用申込みやサブスクリプションの購入手続きと比べて、申込みのキャンセルやサービスの解約をするための手続きが難しくなっていないこと。</t>
    <phoneticPr fontId="1"/>
  </si>
  <si>
    <t>下記２点の手続き手順が分かるような画面キャプチャ複数枚（手続きをする際の画面推移を確認できるようなもの）を貼付してください
１. サービスの利用申込やサブスクリプションの購入(利用）手続き
２. 申込みのキャンセルやサービスの解約（退会）</t>
    <rPh sb="0" eb="2">
      <t>カキ</t>
    </rPh>
    <rPh sb="3" eb="4">
      <t>テン</t>
    </rPh>
    <rPh sb="5" eb="7">
      <t>テツヅ</t>
    </rPh>
    <rPh sb="8" eb="10">
      <t>テジュン</t>
    </rPh>
    <rPh sb="11" eb="12">
      <t>ワ</t>
    </rPh>
    <rPh sb="17" eb="19">
      <t>ガメン</t>
    </rPh>
    <rPh sb="24" eb="27">
      <t>フクスウマイ</t>
    </rPh>
    <rPh sb="28" eb="30">
      <t>テツヅ</t>
    </rPh>
    <rPh sb="34" eb="35">
      <t>サイ</t>
    </rPh>
    <rPh sb="36" eb="40">
      <t>ガメンスイイ</t>
    </rPh>
    <rPh sb="41" eb="43">
      <t>カクニン</t>
    </rPh>
    <rPh sb="53" eb="55">
      <t>テンプ</t>
    </rPh>
    <rPh sb="70" eb="72">
      <t>リヨウ</t>
    </rPh>
    <rPh sb="72" eb="74">
      <t>モウシコミ</t>
    </rPh>
    <rPh sb="116" eb="118">
      <t>タイカイ</t>
    </rPh>
    <phoneticPr fontId="1"/>
  </si>
  <si>
    <t>5.2.3.2.1 しつこくクッキーバナーを出す</t>
  </si>
  <si>
    <t>Webサイトにおいてクッキーの利用への同意を求めるクッキーバナーを頻繁に出して同意を求める仕様になっていないこと。</t>
  </si>
  <si>
    <r>
      <t xml:space="preserve">●クッキーバナーを再度表示する（再同意を求める）仕様に設定している場合
再度表示するまでの時間を記入してください
</t>
    </r>
    <r>
      <rPr>
        <sz val="11"/>
        <color theme="5"/>
        <rFont val="游ゴシック"/>
        <family val="3"/>
        <charset val="128"/>
        <scheme val="minor"/>
      </rPr>
      <t>（例）○時間</t>
    </r>
    <r>
      <rPr>
        <sz val="11"/>
        <color theme="1"/>
        <rFont val="游ゴシック"/>
        <family val="3"/>
        <charset val="128"/>
        <scheme val="minor"/>
      </rPr>
      <t xml:space="preserve">
●クッキーバナーを再度表示する（再同意を求める）仕様に設定していない場合
記入不要です</t>
    </r>
    <rPh sb="9" eb="11">
      <t>サイド</t>
    </rPh>
    <rPh sb="11" eb="13">
      <t>ヒョウジ</t>
    </rPh>
    <rPh sb="16" eb="19">
      <t>サイドウイ</t>
    </rPh>
    <rPh sb="20" eb="21">
      <t>モト</t>
    </rPh>
    <rPh sb="24" eb="26">
      <t>シヨウ</t>
    </rPh>
    <rPh sb="27" eb="29">
      <t>セッテイ</t>
    </rPh>
    <rPh sb="33" eb="35">
      <t>バアイ</t>
    </rPh>
    <rPh sb="36" eb="38">
      <t>サイド</t>
    </rPh>
    <rPh sb="38" eb="40">
      <t>ヒョウジ</t>
    </rPh>
    <rPh sb="45" eb="47">
      <t>ジカン</t>
    </rPh>
    <rPh sb="48" eb="50">
      <t>キニュウ</t>
    </rPh>
    <rPh sb="58" eb="59">
      <t>レイ</t>
    </rPh>
    <rPh sb="61" eb="63">
      <t>ジカン</t>
    </rPh>
    <rPh sb="102" eb="104">
      <t>キニュウ</t>
    </rPh>
    <rPh sb="104" eb="106">
      <t>フヨウ</t>
    </rPh>
    <phoneticPr fontId="1"/>
  </si>
  <si>
    <t>5.2.3.2.2 しつこく通知ポップアップを出す</t>
  </si>
  <si>
    <t>通知ポップアップを頻繁に出すなどして、消費者の意思に反して事業者に有利な選択をするように消費者を誘導する手法をとっていないこと。</t>
  </si>
  <si>
    <r>
      <t xml:space="preserve">●通知（新機能の利用やバージョンアップデート、クーポン、会員登録、メルマガ登録、広告等）を出す仕様に設定している場合
「通知の種類」と、それぞれの「通知の頻度」を記入してください
</t>
    </r>
    <r>
      <rPr>
        <sz val="11"/>
        <color theme="5"/>
        <rFont val="游ゴシック"/>
        <family val="3"/>
        <charset val="128"/>
        <scheme val="minor"/>
      </rPr>
      <t>（例）メルマガ登録の通知…ログインのタイミング毎に通知</t>
    </r>
    <r>
      <rPr>
        <sz val="11"/>
        <color theme="1"/>
        <rFont val="游ゴシック"/>
        <family val="3"/>
        <charset val="128"/>
        <scheme val="minor"/>
      </rPr>
      <t xml:space="preserve">
●通知を出す仕様に設定していない場合
記入不要です</t>
    </r>
    <rPh sb="1" eb="3">
      <t>ツウチ</t>
    </rPh>
    <rPh sb="4" eb="7">
      <t>シンキノウ</t>
    </rPh>
    <rPh sb="8" eb="10">
      <t>リヨウ</t>
    </rPh>
    <rPh sb="28" eb="30">
      <t>カイイン</t>
    </rPh>
    <rPh sb="30" eb="32">
      <t>トウロク</t>
    </rPh>
    <rPh sb="37" eb="39">
      <t>トウロク</t>
    </rPh>
    <rPh sb="40" eb="42">
      <t>コウコク</t>
    </rPh>
    <rPh sb="42" eb="43">
      <t>ナド</t>
    </rPh>
    <rPh sb="45" eb="46">
      <t>ダ</t>
    </rPh>
    <rPh sb="47" eb="49">
      <t>シヨウ</t>
    </rPh>
    <rPh sb="50" eb="52">
      <t>セッテイ</t>
    </rPh>
    <rPh sb="56" eb="58">
      <t>バアイ</t>
    </rPh>
    <rPh sb="120" eb="122">
      <t>ツウチ</t>
    </rPh>
    <rPh sb="123" eb="124">
      <t>ダ</t>
    </rPh>
    <rPh sb="138" eb="140">
      <t>キニュウ</t>
    </rPh>
    <rPh sb="140" eb="142">
      <t>フヨウ</t>
    </rPh>
    <phoneticPr fontId="1"/>
  </si>
  <si>
    <t>5.2.4.2.1 アカウントや個人情報の削除を困難、不可能にする</t>
  </si>
  <si>
    <t>オンラインサービスなどのユーザーアカウントの削除やユーザーが提供・登録した個人情報の削除をするための手続きが分かりやすいこと。</t>
  </si>
  <si>
    <t>下記２点の手続き手順が分かるような画面キャプチャ複数枚（手続きをする際の画面推移を確認できようなもの）を貼付してください
１. アカウントの削除
２. 個人情報の削除
※１・２が共通で手順が同じ等の場合は、その旨もご記入ください</t>
    <rPh sb="0" eb="2">
      <t>カキ</t>
    </rPh>
    <rPh sb="3" eb="4">
      <t>テン</t>
    </rPh>
    <rPh sb="5" eb="7">
      <t>テツヅ</t>
    </rPh>
    <rPh sb="8" eb="10">
      <t>テジュン</t>
    </rPh>
    <rPh sb="11" eb="12">
      <t>ワ</t>
    </rPh>
    <rPh sb="17" eb="19">
      <t>ガメン</t>
    </rPh>
    <rPh sb="24" eb="27">
      <t>フクスウマイ</t>
    </rPh>
    <rPh sb="28" eb="30">
      <t>テツヅ</t>
    </rPh>
    <rPh sb="34" eb="35">
      <t>サイ</t>
    </rPh>
    <rPh sb="36" eb="40">
      <t>ガメンスイイ</t>
    </rPh>
    <rPh sb="41" eb="43">
      <t>カクニン</t>
    </rPh>
    <rPh sb="52" eb="54">
      <t>テンプ</t>
    </rPh>
    <rPh sb="70" eb="72">
      <t>サクジョ</t>
    </rPh>
    <rPh sb="76" eb="80">
      <t>コジンジョウホウ</t>
    </rPh>
    <rPh sb="81" eb="83">
      <t>サクジョ</t>
    </rPh>
    <rPh sb="90" eb="92">
      <t>キョウツウ</t>
    </rPh>
    <rPh sb="93" eb="95">
      <t>テジュン</t>
    </rPh>
    <rPh sb="96" eb="97">
      <t>オナ</t>
    </rPh>
    <rPh sb="98" eb="99">
      <t>ナド</t>
    </rPh>
    <rPh sb="100" eb="102">
      <t>バアイ</t>
    </rPh>
    <rPh sb="106" eb="107">
      <t>ムネ</t>
    </rPh>
    <rPh sb="109" eb="111">
      <t>キニュウ</t>
    </rPh>
    <phoneticPr fontId="1"/>
  </si>
  <si>
    <t>5.2.4.2.2 データを削除しない</t>
  </si>
  <si>
    <t>ユーザーアカウントの削除要求を受け付けたように見せかけて、もしくは預かった個人情報を一定期間で削除すると説明しているにも関わらず、実際にはデータを削除しないといった手法をとっていないこと。</t>
  </si>
  <si>
    <t>ユーザーからアカウントや個人情報の削除要求があった際、どのような手順で削除をおこなっているかを記載してください
●個人情報を一定期間で削除するとユーザーに説明している場合のみ
削除タイミング（＝「一定期間」が経過したタイミング）をどう検知し、どのような手順で削除をおこなっているかを記載してください</t>
    <rPh sb="12" eb="16">
      <t>コジンジョウホウ</t>
    </rPh>
    <rPh sb="17" eb="19">
      <t>サクジョ</t>
    </rPh>
    <rPh sb="19" eb="21">
      <t>ヨウキュウ</t>
    </rPh>
    <rPh sb="25" eb="26">
      <t>サイ</t>
    </rPh>
    <rPh sb="32" eb="34">
      <t>テジュン</t>
    </rPh>
    <rPh sb="35" eb="37">
      <t>サクジョ</t>
    </rPh>
    <rPh sb="47" eb="49">
      <t>キサイ</t>
    </rPh>
    <rPh sb="57" eb="61">
      <t>コジンジョウホウ</t>
    </rPh>
    <rPh sb="62" eb="66">
      <t>イッテイキカン</t>
    </rPh>
    <rPh sb="67" eb="69">
      <t>サクジョ</t>
    </rPh>
    <rPh sb="77" eb="79">
      <t>セツメイ</t>
    </rPh>
    <rPh sb="83" eb="85">
      <t>バアイ</t>
    </rPh>
    <rPh sb="88" eb="90">
      <t>サクジョ</t>
    </rPh>
    <rPh sb="98" eb="102">
      <t>イッテイキカン</t>
    </rPh>
    <rPh sb="104" eb="106">
      <t>ケイカ</t>
    </rPh>
    <rPh sb="117" eb="119">
      <t>ケンチ</t>
    </rPh>
    <phoneticPr fontId="1"/>
  </si>
  <si>
    <t>5.2.5.2.1 Web サイト外での広告表示が誤認を招く</t>
  </si>
  <si>
    <t>事業者のWebサイト外において、実際の商品・サービスよりも著しく優良であるとの誤認を招く広告や、実際の価格よりも著しく有利な条件であるとの誤認を招く広告を表示したりしていないこと。また、事業者自身が関与しているにも関わらず、事業者の表示であることを消費者が認識することが困難な表示手法（いわゆるステルスマーケティング）を用いていないこと。</t>
    <rPh sb="160" eb="161">
      <t>モチ</t>
    </rPh>
    <phoneticPr fontId="1"/>
  </si>
  <si>
    <t xml:space="preserve">事業者のWebサイト外にて表示している広告について、実際の商品・サービスよりも著しく優良である、又は実際の価格よりも著しく有利な条件であるという消費者の誤認を招かない表示のための基準や、関連する社内の規程・ルールについての説明を記載してください。
サンプルとして実際の広告のキャプチャを複数貼付し、それぞれの広告に対応した商品・サービスの実際の品質や価格が広告の内容に合致していることの説明を記載してください。
 </t>
  </si>
  <si>
    <t xml:space="preserve">5.3.7 ダークパターン被害の補償 </t>
    <phoneticPr fontId="1"/>
  </si>
  <si>
    <t>ダークパターンで生じた被害について、法律上損害賠償が認められる不法行為に該当する被害かどうかに関わらず、消費者への補償を行っていること。</t>
  </si>
  <si>
    <t>・ダークパターンで生じた消費者被害に対する補償について定めている、社内ルールや規程について、具体的に記載してください
・上記を確認できる、社内ルールや規定のキャプチャを貼付してください</t>
  </si>
  <si>
    <t>5.3.9 消費者との対話（消費者レビュー）の実施</t>
  </si>
  <si>
    <t>webサイトに対する生活者アンケートの実施と反映など、ダークパターンを防止し消費者保護を実現していくために、消費者と継続的に対話を行うしくみを構築していること。</t>
  </si>
  <si>
    <t>・ダークパターンの防止や消費者保護を目的として、どのような消費者対話のとりくみを実施しているか、記載してください
・上記を確認できる、社内ルールや規程のキャプチャを貼付してください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</si>
</sst>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1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11"/>
      <color theme="1"/>
      <name val="游ゴシック"/>
      <family val="3"/>
      <charset val="128"/>
      <scheme val="minor"/>
    </font>
    <font>
      <sz val="11"/>
      <name val="游ゴシック"/>
      <family val="3"/>
      <charset val="128"/>
      <scheme val="minor"/>
    </font>
    <font>
      <sz val="11"/>
      <color theme="1"/>
      <name val="游ゴシック"/>
      <family val="3"/>
      <charset val="128"/>
      <scheme val="minor"/>
    </font>
    <font>
      <sz val="10"/>
      <color theme="1"/>
      <name val="游ゴシック"/>
      <family val="3"/>
      <charset val="128"/>
      <scheme val="minor"/>
    </font>
    <font>
      <sz val="11"/>
      <color theme="0"/>
      <name val="游ゴシック"/>
      <family val="2"/>
      <charset val="128"/>
      <scheme val="minor"/>
    </font>
    <font>
      <b/>
      <sz val="11"/>
      <name val="游ゴシック"/>
      <family val="3"/>
      <charset val="128"/>
      <scheme val="minor"/>
    </font>
    <font>
      <u/>
      <sz val="11"/>
      <color theme="10"/>
      <name val="游ゴシック"/>
      <family val="2"/>
      <charset val="128"/>
      <scheme val="minor"/>
    </font>
    <font>
      <b/>
      <u/>
      <sz val="11"/>
      <color theme="1"/>
      <name val="游ゴシック"/>
      <family val="3"/>
      <charset val="128"/>
      <scheme val="minor"/>
    </font>
    <font>
      <u/>
      <sz val="11"/>
      <color theme="1"/>
      <name val="游ゴシック"/>
      <family val="3"/>
      <charset val="128"/>
      <scheme val="minor"/>
    </font>
    <font>
      <b/>
      <sz val="8"/>
      <color theme="1"/>
      <name val="游ゴシック"/>
      <family val="3"/>
      <charset val="128"/>
      <scheme val="minor"/>
    </font>
    <font>
      <sz val="11"/>
      <color theme="5"/>
      <name val="游ゴシック"/>
      <family val="3"/>
      <charset val="128"/>
      <scheme val="minor"/>
    </font>
  </fonts>
  <fills count="7">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7" tint="0.79998168889431442"/>
        <bgColor indexed="64"/>
      </patternFill>
    </fill>
  </fills>
  <borders count="2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medium">
        <color theme="0" tint="-0.249977111117893"/>
      </left>
      <right/>
      <top style="medium">
        <color theme="0" tint="-0.249977111117893"/>
      </top>
      <bottom style="thin">
        <color theme="0" tint="-0.249977111117893"/>
      </bottom>
      <diagonal/>
    </border>
    <border>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4659260841701"/>
      </right>
      <top/>
      <bottom style="thin">
        <color theme="0" tint="-0.24994659260841701"/>
      </bottom>
      <diagonal/>
    </border>
    <border>
      <left style="thin">
        <color theme="0" tint="-0.24994659260841701"/>
      </left>
      <right style="medium">
        <color theme="0" tint="-0.249977111117893"/>
      </right>
      <top/>
      <bottom style="thin">
        <color theme="0" tint="-0.24994659260841701"/>
      </bottom>
      <diagonal/>
    </border>
    <border>
      <left style="medium">
        <color theme="0" tint="-0.249977111117893"/>
      </left>
      <right style="thin">
        <color theme="0" tint="-0.24994659260841701"/>
      </right>
      <top style="thin">
        <color theme="0" tint="-0.24994659260841701"/>
      </top>
      <bottom style="medium">
        <color theme="0" tint="-0.249977111117893"/>
      </bottom>
      <diagonal/>
    </border>
    <border>
      <left style="thin">
        <color theme="0" tint="-0.24994659260841701"/>
      </left>
      <right style="medium">
        <color theme="0" tint="-0.249977111117893"/>
      </right>
      <top style="thin">
        <color theme="0" tint="-0.24994659260841701"/>
      </top>
      <bottom style="medium">
        <color theme="0" tint="-0.249977111117893"/>
      </bottom>
      <diagonal/>
    </border>
    <border>
      <left style="medium">
        <color theme="0" tint="-0.249977111117893"/>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theme="0" tint="-0.249977111117893"/>
      </right>
      <top style="thin">
        <color theme="0" tint="-0.24994659260841701"/>
      </top>
      <bottom style="thin">
        <color theme="0" tint="-0.2499465926084170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top/>
      <bottom/>
      <diagonal/>
    </border>
    <border>
      <left style="thin">
        <color theme="0" tint="-0.499984740745262"/>
      </left>
      <right/>
      <top style="thin">
        <color theme="0" tint="-0.499984740745262"/>
      </top>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0" tint="-0.24994659260841701"/>
      </top>
      <bottom style="thin">
        <color theme="0" tint="-0.24994659260841701"/>
      </bottom>
      <diagonal/>
    </border>
    <border>
      <left/>
      <right style="thin">
        <color theme="0" tint="-0.499984740745262"/>
      </right>
      <top/>
      <bottom/>
      <diagonal/>
    </border>
    <border>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499984740745262"/>
      </right>
      <top/>
      <bottom style="thin">
        <color theme="0" tint="-0.499984740745262"/>
      </bottom>
      <diagonal/>
    </border>
  </borders>
  <cellStyleXfs count="4">
    <xf numFmtId="0" fontId="0" fillId="0" borderId="0">
      <alignment vertical="center"/>
    </xf>
    <xf numFmtId="0" fontId="2" fillId="0" borderId="0">
      <alignment vertical="center"/>
    </xf>
    <xf numFmtId="0" fontId="9" fillId="0" borderId="0" applyNumberFormat="0" applyFill="0" applyBorder="0" applyAlignment="0" applyProtection="0">
      <alignment vertical="center"/>
    </xf>
    <xf numFmtId="0" fontId="9" fillId="0" borderId="0" applyNumberFormat="0" applyFill="0" applyBorder="0" applyAlignment="0" applyProtection="0">
      <alignment vertical="center"/>
    </xf>
  </cellStyleXfs>
  <cellXfs count="74">
    <xf numFmtId="0" fontId="0" fillId="0" borderId="0" xfId="0">
      <alignment vertical="center"/>
    </xf>
    <xf numFmtId="0" fontId="3" fillId="0" borderId="0" xfId="0" applyFont="1">
      <alignment vertical="center"/>
    </xf>
    <xf numFmtId="0" fontId="5" fillId="0" borderId="0" xfId="0" applyFont="1">
      <alignment vertical="center"/>
    </xf>
    <xf numFmtId="0" fontId="5" fillId="2" borderId="1" xfId="0" applyFont="1" applyFill="1" applyBorder="1">
      <alignment vertical="center"/>
    </xf>
    <xf numFmtId="0" fontId="5" fillId="2" borderId="2" xfId="0" applyFont="1" applyFill="1" applyBorder="1">
      <alignment vertical="center"/>
    </xf>
    <xf numFmtId="0" fontId="5" fillId="3" borderId="5" xfId="0" applyFont="1" applyFill="1" applyBorder="1">
      <alignment vertical="center"/>
    </xf>
    <xf numFmtId="0" fontId="5" fillId="3" borderId="6" xfId="0" applyFont="1" applyFill="1" applyBorder="1">
      <alignment vertical="center"/>
    </xf>
    <xf numFmtId="0" fontId="5" fillId="0" borderId="0" xfId="0" applyFont="1" applyBorder="1" applyAlignment="1">
      <alignment horizontal="left" vertical="center"/>
    </xf>
    <xf numFmtId="0" fontId="5" fillId="0" borderId="0" xfId="0" applyFont="1" applyBorder="1" applyAlignment="1">
      <alignment horizontal="left" vertical="center" wrapText="1"/>
    </xf>
    <xf numFmtId="0" fontId="5" fillId="0" borderId="14" xfId="0" applyFont="1" applyBorder="1" applyAlignment="1">
      <alignment horizontal="left" vertical="center" wrapText="1"/>
    </xf>
    <xf numFmtId="0" fontId="0" fillId="0" borderId="18" xfId="0" applyBorder="1">
      <alignment vertical="center"/>
    </xf>
    <xf numFmtId="0" fontId="0" fillId="4" borderId="18" xfId="0" applyFill="1" applyBorder="1">
      <alignment vertical="center"/>
    </xf>
    <xf numFmtId="0" fontId="5" fillId="0" borderId="11"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9" fillId="0" borderId="1" xfId="2" applyBorder="1">
      <alignment vertical="center"/>
    </xf>
    <xf numFmtId="0" fontId="9" fillId="0" borderId="0" xfId="2">
      <alignment vertical="center"/>
    </xf>
    <xf numFmtId="0" fontId="7" fillId="5" borderId="18" xfId="0" applyFont="1" applyFill="1" applyBorder="1">
      <alignment vertical="center"/>
    </xf>
    <xf numFmtId="0" fontId="10" fillId="0" borderId="0" xfId="0" applyFont="1">
      <alignment vertical="center"/>
    </xf>
    <xf numFmtId="0" fontId="11" fillId="0" borderId="0" xfId="0" applyFont="1">
      <alignment vertical="center"/>
    </xf>
    <xf numFmtId="0" fontId="3" fillId="0" borderId="0" xfId="0" applyFont="1" applyBorder="1" applyAlignment="1">
      <alignment horizontal="left" vertical="center"/>
    </xf>
    <xf numFmtId="0" fontId="8" fillId="3" borderId="11" xfId="0" applyFont="1" applyFill="1" applyBorder="1" applyAlignment="1">
      <alignment horizontal="left" vertical="center" wrapText="1"/>
    </xf>
    <xf numFmtId="14" fontId="5" fillId="3" borderId="1" xfId="0" applyNumberFormat="1" applyFont="1" applyFill="1" applyBorder="1">
      <alignment vertical="center"/>
    </xf>
    <xf numFmtId="0" fontId="3" fillId="3" borderId="11" xfId="0" applyFont="1" applyFill="1" applyBorder="1" applyAlignment="1">
      <alignment horizontal="left" vertical="center" wrapText="1"/>
    </xf>
    <xf numFmtId="14" fontId="5" fillId="6" borderId="9" xfId="0" applyNumberFormat="1" applyFont="1" applyFill="1" applyBorder="1" applyProtection="1">
      <alignment vertical="center"/>
      <protection locked="0"/>
    </xf>
    <xf numFmtId="0" fontId="5" fillId="6" borderId="10" xfId="0" applyFont="1" applyFill="1" applyBorder="1" applyAlignment="1" applyProtection="1">
      <alignment vertical="center" wrapText="1"/>
      <protection locked="0"/>
    </xf>
    <xf numFmtId="14" fontId="5" fillId="6" borderId="7" xfId="0" applyNumberFormat="1" applyFont="1" applyFill="1" applyBorder="1" applyProtection="1">
      <alignment vertical="center"/>
      <protection locked="0"/>
    </xf>
    <xf numFmtId="0" fontId="5" fillId="6" borderId="8" xfId="0" applyFont="1" applyFill="1" applyBorder="1" applyAlignment="1" applyProtection="1">
      <alignment vertical="center" wrapText="1"/>
      <protection locked="0"/>
    </xf>
    <xf numFmtId="0" fontId="0" fillId="6" borderId="18" xfId="0" applyFill="1" applyBorder="1" applyProtection="1">
      <alignment vertical="center"/>
      <protection locked="0"/>
    </xf>
    <xf numFmtId="176" fontId="5" fillId="6" borderId="11" xfId="0" applyNumberFormat="1" applyFont="1" applyFill="1" applyBorder="1" applyAlignment="1" applyProtection="1">
      <alignment horizontal="left" vertical="center"/>
      <protection locked="0"/>
    </xf>
    <xf numFmtId="0" fontId="5" fillId="0" borderId="0" xfId="0" applyFont="1" applyAlignment="1">
      <alignment vertical="center" wrapText="1"/>
    </xf>
    <xf numFmtId="0" fontId="5" fillId="0" borderId="0" xfId="0" applyFont="1" applyAlignment="1">
      <alignment horizontal="center" vertical="center" wrapText="1"/>
    </xf>
    <xf numFmtId="0" fontId="5" fillId="6" borderId="11" xfId="0" applyFont="1" applyFill="1" applyBorder="1" applyAlignment="1" applyProtection="1">
      <alignment horizontal="left" vertical="center" wrapText="1"/>
      <protection locked="0"/>
    </xf>
    <xf numFmtId="0" fontId="4" fillId="0" borderId="0" xfId="0" applyFont="1">
      <alignment vertical="center"/>
    </xf>
    <xf numFmtId="0" fontId="5" fillId="0" borderId="18" xfId="0" applyFont="1" applyBorder="1" applyAlignment="1">
      <alignment vertical="center" wrapText="1"/>
    </xf>
    <xf numFmtId="0" fontId="3" fillId="0" borderId="18" xfId="0" applyFont="1" applyBorder="1" applyAlignment="1">
      <alignment vertical="center"/>
    </xf>
    <xf numFmtId="0" fontId="5" fillId="0" borderId="11" xfId="0" applyFont="1" applyBorder="1" applyAlignment="1">
      <alignment horizontal="left" vertical="center" wrapText="1"/>
    </xf>
    <xf numFmtId="0" fontId="3" fillId="0" borderId="11" xfId="0" applyFont="1" applyBorder="1" applyAlignment="1">
      <alignment horizontal="left" vertical="center" wrapText="1"/>
    </xf>
    <xf numFmtId="0" fontId="5" fillId="2" borderId="18" xfId="0" applyFont="1" applyFill="1" applyBorder="1">
      <alignment vertical="center"/>
    </xf>
    <xf numFmtId="0" fontId="8" fillId="0" borderId="11" xfId="0" applyFont="1" applyFill="1" applyBorder="1" applyAlignment="1">
      <alignment horizontal="left" vertical="center" wrapText="1"/>
    </xf>
    <xf numFmtId="0" fontId="4" fillId="6" borderId="11" xfId="0" applyFont="1" applyFill="1" applyBorder="1" applyAlignment="1" applyProtection="1">
      <alignment horizontal="left" vertical="center" wrapText="1"/>
      <protection locked="0"/>
    </xf>
    <xf numFmtId="14" fontId="5" fillId="3" borderId="10" xfId="0" applyNumberFormat="1" applyFont="1" applyFill="1" applyBorder="1">
      <alignment vertical="center"/>
    </xf>
    <xf numFmtId="0" fontId="4" fillId="0" borderId="11" xfId="0" applyFont="1" applyFill="1" applyBorder="1" applyAlignment="1">
      <alignment horizontal="left" vertical="center" wrapText="1"/>
    </xf>
    <xf numFmtId="0" fontId="8" fillId="0" borderId="11" xfId="0" applyFont="1" applyBorder="1" applyAlignment="1">
      <alignment horizontal="left" vertical="center" wrapText="1"/>
    </xf>
    <xf numFmtId="0" fontId="3" fillId="0" borderId="18" xfId="0" applyFont="1" applyBorder="1" applyAlignment="1">
      <alignment vertical="center" wrapText="1"/>
    </xf>
    <xf numFmtId="0" fontId="5" fillId="6" borderId="11" xfId="0" applyFont="1" applyFill="1" applyBorder="1" applyProtection="1">
      <alignment vertical="center"/>
      <protection locked="0"/>
    </xf>
    <xf numFmtId="0" fontId="5" fillId="0" borderId="0" xfId="0" applyFont="1" applyAlignment="1">
      <alignment horizontal="left" vertical="center"/>
    </xf>
    <xf numFmtId="0" fontId="5" fillId="3" borderId="11" xfId="0" applyFont="1" applyFill="1" applyBorder="1" applyAlignment="1">
      <alignment horizontal="left" vertical="center" wrapText="1"/>
    </xf>
    <xf numFmtId="0" fontId="9" fillId="0" borderId="1" xfId="3" applyBorder="1">
      <alignmen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2" borderId="2" xfId="0" applyFont="1" applyFill="1" applyBorder="1" applyAlignment="1">
      <alignment horizontal="left" vertical="center"/>
    </xf>
    <xf numFmtId="0" fontId="5" fillId="2" borderId="22" xfId="0" applyFont="1" applyFill="1" applyBorder="1" applyAlignment="1">
      <alignment horizontal="left" vertical="center"/>
    </xf>
    <xf numFmtId="0" fontId="5" fillId="2" borderId="24" xfId="0" applyFont="1" applyFill="1" applyBorder="1" applyAlignment="1">
      <alignment horizontal="left" vertical="center"/>
    </xf>
    <xf numFmtId="0" fontId="8" fillId="6" borderId="19" xfId="0" applyFont="1" applyFill="1" applyBorder="1" applyAlignment="1" applyProtection="1">
      <alignment horizontal="left" vertical="center"/>
      <protection locked="0"/>
    </xf>
    <xf numFmtId="0" fontId="8" fillId="6" borderId="20" xfId="0" applyFont="1" applyFill="1" applyBorder="1" applyAlignment="1" applyProtection="1">
      <alignment horizontal="left" vertical="center"/>
      <protection locked="0"/>
    </xf>
    <xf numFmtId="0" fontId="8" fillId="6" borderId="21" xfId="0" applyFont="1" applyFill="1" applyBorder="1" applyAlignment="1" applyProtection="1">
      <alignment horizontal="left" vertical="center"/>
      <protection locked="0"/>
    </xf>
    <xf numFmtId="0" fontId="5" fillId="2"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4" borderId="3" xfId="0" applyFont="1" applyFill="1" applyBorder="1" applyAlignment="1">
      <alignment horizontal="left" vertical="center"/>
    </xf>
    <xf numFmtId="0" fontId="5" fillId="4" borderId="4" xfId="0" applyFont="1" applyFill="1" applyBorder="1" applyAlignment="1">
      <alignment horizontal="left" vertical="center"/>
    </xf>
    <xf numFmtId="0" fontId="5" fillId="0" borderId="0" xfId="0" applyFont="1" applyAlignment="1">
      <alignment horizontal="left" vertical="center"/>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0" borderId="0" xfId="0" applyFont="1" applyAlignment="1">
      <alignment horizontal="center" vertical="center"/>
    </xf>
    <xf numFmtId="0" fontId="5" fillId="6" borderId="13" xfId="0" applyFont="1" applyFill="1" applyBorder="1" applyAlignment="1" applyProtection="1">
      <alignment horizontal="left" vertical="center" wrapText="1"/>
      <protection locked="0"/>
    </xf>
    <xf numFmtId="0" fontId="5" fillId="6" borderId="16" xfId="0" applyFont="1" applyFill="1" applyBorder="1" applyAlignment="1" applyProtection="1">
      <alignment horizontal="left" vertical="center" wrapText="1"/>
      <protection locked="0"/>
    </xf>
    <xf numFmtId="0" fontId="5" fillId="6" borderId="11" xfId="0" applyFont="1" applyFill="1" applyBorder="1" applyAlignment="1" applyProtection="1">
      <alignment vertical="center"/>
      <protection locked="0"/>
    </xf>
    <xf numFmtId="0" fontId="5" fillId="6" borderId="25" xfId="0" applyFont="1" applyFill="1" applyBorder="1" applyAlignment="1" applyProtection="1">
      <alignment horizontal="left" vertical="center" wrapText="1"/>
      <protection locked="0"/>
    </xf>
    <xf numFmtId="0" fontId="5" fillId="3" borderId="15"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5" fillId="3" borderId="23"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16" xfId="0" applyFont="1" applyFill="1" applyBorder="1" applyAlignment="1">
      <alignment horizontal="left" vertical="center" wrapText="1"/>
    </xf>
  </cellXfs>
  <cellStyles count="4">
    <cellStyle name="Hyperlink" xfId="3" xr:uid="{00000000-000B-0000-0000-000008000000}"/>
    <cellStyle name="ハイパーリンク" xfId="2" builtinId="8"/>
    <cellStyle name="標準" xfId="0" builtinId="0"/>
    <cellStyle name="標準 2" xfId="1" xr:uid="{79B70DAF-9971-4CC0-8D31-5DE1143326E7}"/>
  </cellStyles>
  <dxfs count="1">
    <dxf>
      <fill>
        <patternFill>
          <bgColor theme="1" tint="0.499984740745262"/>
        </patternFill>
      </fill>
    </dxf>
  </dxfs>
  <tableStyles count="0" defaultTableStyle="TableStyleMedium2" defaultPivotStyle="PivotStyleLight16"/>
  <colors>
    <mruColors>
      <color rgb="FFECF4FA"/>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drawing1.xml><?xml version="1.0" encoding="utf-8"?>
<xdr:wsDr xmlns:xdr="http://schemas.openxmlformats.org/drawingml/2006/spreadsheetDrawing" xmlns:a="http://schemas.openxmlformats.org/drawingml/2006/main">
  <xdr:twoCellAnchor>
    <xdr:from>
      <xdr:col>2</xdr:col>
      <xdr:colOff>0</xdr:colOff>
      <xdr:row>15</xdr:row>
      <xdr:rowOff>0</xdr:rowOff>
    </xdr:from>
    <xdr:to>
      <xdr:col>2</xdr:col>
      <xdr:colOff>3459004</xdr:colOff>
      <xdr:row>15</xdr:row>
      <xdr:rowOff>321469</xdr:rowOff>
    </xdr:to>
    <xdr:sp macro="" textlink="">
      <xdr:nvSpPr>
        <xdr:cNvPr id="2" name="正方形/長方形 1">
          <a:extLst>
            <a:ext uri="{FF2B5EF4-FFF2-40B4-BE49-F238E27FC236}">
              <a16:creationId xmlns:a16="http://schemas.microsoft.com/office/drawing/2014/main" id="{750CC754-16B7-4102-8466-26A842D8A121}"/>
            </a:ext>
          </a:extLst>
        </xdr:cNvPr>
        <xdr:cNvSpPr/>
      </xdr:nvSpPr>
      <xdr:spPr>
        <a:xfrm>
          <a:off x="1362075" y="15335250"/>
          <a:ext cx="3459004" cy="32146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3877152</xdr:colOff>
      <xdr:row>15</xdr:row>
      <xdr:rowOff>23335</xdr:rowOff>
    </xdr:from>
    <xdr:to>
      <xdr:col>2</xdr:col>
      <xdr:colOff>7334251</xdr:colOff>
      <xdr:row>15</xdr:row>
      <xdr:rowOff>327659</xdr:rowOff>
    </xdr:to>
    <xdr:sp macro="" textlink="">
      <xdr:nvSpPr>
        <xdr:cNvPr id="3" name="正方形/長方形 2">
          <a:extLst>
            <a:ext uri="{FF2B5EF4-FFF2-40B4-BE49-F238E27FC236}">
              <a16:creationId xmlns:a16="http://schemas.microsoft.com/office/drawing/2014/main" id="{4729DF2F-39BF-4CFB-96B5-CFD6C6CE6CCC}"/>
            </a:ext>
          </a:extLst>
        </xdr:cNvPr>
        <xdr:cNvSpPr/>
      </xdr:nvSpPr>
      <xdr:spPr>
        <a:xfrm>
          <a:off x="5239227" y="15358585"/>
          <a:ext cx="3457099" cy="30432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3675222</xdr:colOff>
      <xdr:row>15</xdr:row>
      <xdr:rowOff>23812</xdr:rowOff>
    </xdr:from>
    <xdr:to>
      <xdr:col>2</xdr:col>
      <xdr:colOff>3692844</xdr:colOff>
      <xdr:row>15</xdr:row>
      <xdr:rowOff>3756659</xdr:rowOff>
    </xdr:to>
    <xdr:cxnSp macro="">
      <xdr:nvCxnSpPr>
        <xdr:cNvPr id="4" name="直線コネクタ 3">
          <a:extLst>
            <a:ext uri="{FF2B5EF4-FFF2-40B4-BE49-F238E27FC236}">
              <a16:creationId xmlns:a16="http://schemas.microsoft.com/office/drawing/2014/main" id="{0C4404BE-611D-46D6-9C4A-F11D2AA4B343}"/>
            </a:ext>
          </a:extLst>
        </xdr:cNvPr>
        <xdr:cNvCxnSpPr/>
      </xdr:nvCxnSpPr>
      <xdr:spPr>
        <a:xfrm>
          <a:off x="5037297" y="15359062"/>
          <a:ext cx="17622" cy="373284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twoCellAnchor>
    <xdr:from>
      <xdr:col>2</xdr:col>
      <xdr:colOff>0</xdr:colOff>
      <xdr:row>6</xdr:row>
      <xdr:rowOff>0</xdr:rowOff>
    </xdr:from>
    <xdr:to>
      <xdr:col>2</xdr:col>
      <xdr:colOff>3460909</xdr:colOff>
      <xdr:row>6</xdr:row>
      <xdr:rowOff>322421</xdr:rowOff>
    </xdr:to>
    <xdr:sp macro="" textlink="">
      <xdr:nvSpPr>
        <xdr:cNvPr id="5" name="正方形/長方形 4">
          <a:extLst>
            <a:ext uri="{FF2B5EF4-FFF2-40B4-BE49-F238E27FC236}">
              <a16:creationId xmlns:a16="http://schemas.microsoft.com/office/drawing/2014/main" id="{C153E9C2-B67E-4EC6-9480-FD49139B6A6D}"/>
            </a:ext>
          </a:extLst>
        </xdr:cNvPr>
        <xdr:cNvSpPr/>
      </xdr:nvSpPr>
      <xdr:spPr>
        <a:xfrm>
          <a:off x="1362075" y="184785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6" name="正方形/長方形 5">
          <a:extLst>
            <a:ext uri="{FF2B5EF4-FFF2-40B4-BE49-F238E27FC236}">
              <a16:creationId xmlns:a16="http://schemas.microsoft.com/office/drawing/2014/main" id="{6A4AB30D-AA86-47F9-BAF5-F2F1E65E903E}"/>
            </a:ext>
          </a:extLst>
        </xdr:cNvPr>
        <xdr:cNvSpPr/>
      </xdr:nvSpPr>
      <xdr:spPr>
        <a:xfrm>
          <a:off x="5233512" y="187023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7" name="直線コネクタ 6">
          <a:extLst>
            <a:ext uri="{FF2B5EF4-FFF2-40B4-BE49-F238E27FC236}">
              <a16:creationId xmlns:a16="http://schemas.microsoft.com/office/drawing/2014/main" id="{99ED173C-A0AD-49BA-91E9-263A32CBA331}"/>
            </a:ext>
          </a:extLst>
        </xdr:cNvPr>
        <xdr:cNvCxnSpPr/>
      </xdr:nvCxnSpPr>
      <xdr:spPr>
        <a:xfrm>
          <a:off x="5033487" y="187070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B912EE7E-87A1-4EB9-A28D-F6345ABD207F}"/>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89752968-DEA2-4794-B929-E99E0BD2C679}"/>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8F8F0A7B-66A3-48FA-A728-881E8B15B792}"/>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CEBFC258-7CC2-4D9D-BCA1-492683004BAC}"/>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0ABA83AA-B471-4FC0-ACE2-61B3B5B6B064}"/>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6C7AE89E-BF95-4F7C-8409-FDD4272FC5E7}"/>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749CF1CE-70F1-4D14-B918-ABFF92FDDE32}"/>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D1C9AB24-E136-4662-B8D6-F3C8FB571981}"/>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22AD4C7B-5E40-4C63-85F5-26440224620A}"/>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586EBA80-0184-44A8-8BB7-4EAE6A42D5F6}"/>
            </a:ext>
          </a:extLst>
        </xdr:cNvPr>
        <xdr:cNvSpPr/>
      </xdr:nvSpPr>
      <xdr:spPr>
        <a:xfrm>
          <a:off x="1365250" y="219075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16B1A687-3CF0-4587-A686-C68024A596CB}"/>
            </a:ext>
          </a:extLst>
        </xdr:cNvPr>
        <xdr:cNvSpPr/>
      </xdr:nvSpPr>
      <xdr:spPr>
        <a:xfrm>
          <a:off x="5236687" y="221313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2C928866-D776-46A8-83E4-4B124EC2461A}"/>
            </a:ext>
          </a:extLst>
        </xdr:cNvPr>
        <xdr:cNvCxnSpPr/>
      </xdr:nvCxnSpPr>
      <xdr:spPr>
        <a:xfrm>
          <a:off x="5036662" y="221360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FF724375-86AD-4401-BCA5-EF67FECE64C7}"/>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873D43CA-FFFD-45C9-9BA4-71C8E6B83E9F}"/>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18F8160B-CAB8-4FC1-8B6A-2E0076DEB133}"/>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0</xdr:colOff>
      <xdr:row>5</xdr:row>
      <xdr:rowOff>0</xdr:rowOff>
    </xdr:from>
    <xdr:to>
      <xdr:col>2</xdr:col>
      <xdr:colOff>3460909</xdr:colOff>
      <xdr:row>5</xdr:row>
      <xdr:rowOff>322421</xdr:rowOff>
    </xdr:to>
    <xdr:sp macro="" textlink="">
      <xdr:nvSpPr>
        <xdr:cNvPr id="2" name="正方形/長方形 1">
          <a:extLst>
            <a:ext uri="{FF2B5EF4-FFF2-40B4-BE49-F238E27FC236}">
              <a16:creationId xmlns:a16="http://schemas.microsoft.com/office/drawing/2014/main" id="{7B9B5F16-E9AD-4FB5-ADB1-AE5A01F170E1}"/>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5</xdr:row>
      <xdr:rowOff>22382</xdr:rowOff>
    </xdr:from>
    <xdr:to>
      <xdr:col>2</xdr:col>
      <xdr:colOff>7330441</xdr:colOff>
      <xdr:row>5</xdr:row>
      <xdr:rowOff>334326</xdr:rowOff>
    </xdr:to>
    <xdr:sp macro="" textlink="">
      <xdr:nvSpPr>
        <xdr:cNvPr id="3" name="正方形/長方形 2">
          <a:extLst>
            <a:ext uri="{FF2B5EF4-FFF2-40B4-BE49-F238E27FC236}">
              <a16:creationId xmlns:a16="http://schemas.microsoft.com/office/drawing/2014/main" id="{5715C253-5CB7-46B2-95A8-37768A08A8FE}"/>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5</xdr:row>
      <xdr:rowOff>22859</xdr:rowOff>
    </xdr:from>
    <xdr:to>
      <xdr:col>2</xdr:col>
      <xdr:colOff>3692844</xdr:colOff>
      <xdr:row>5</xdr:row>
      <xdr:rowOff>3763326</xdr:rowOff>
    </xdr:to>
    <xdr:cxnSp macro="">
      <xdr:nvCxnSpPr>
        <xdr:cNvPr id="4" name="直線コネクタ 3">
          <a:extLst>
            <a:ext uri="{FF2B5EF4-FFF2-40B4-BE49-F238E27FC236}">
              <a16:creationId xmlns:a16="http://schemas.microsoft.com/office/drawing/2014/main" id="{329DED01-1647-464D-9279-34E5C169B6B9}"/>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6.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6A0C238E-CFDA-4DC9-8554-C7EDB0B5F6CF}"/>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31453B1F-2B72-429D-9402-01F5721F95C1}"/>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DB206B06-2A3E-4084-8D0B-68FCE00272C5}"/>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765BFCCA-0577-4D35-8CBF-A997606AD039}"/>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1D74D0CB-E5E6-4816-A39F-2F3CFFC3249B}"/>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280F136A-7255-46F8-8D17-9B86675B5C4D}"/>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48E7AA74-11D8-4F54-8F75-762B78A2BEF2}"/>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DAF72607-265D-4134-A9E7-618A88BFE27D}"/>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3C37D1BC-6B34-4292-A377-2B9ABD3243E8}"/>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8871B265-5B66-41D6-9430-9C51A73B8BD2}"/>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02D6ECCF-EB50-4546-89CD-90E4536C173B}"/>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AFF47A01-C665-4F7B-90D8-643BECE29AE4}"/>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1A7E1519-5D51-47AB-A443-057A678A2F31}"/>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FFC30623-2732-4D33-916E-3F0071C64C8F}"/>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E4E38810-BE11-423D-B192-C8A6B607A43E}"/>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BD90BC51-78DE-45A0-934E-59EAC492F608}"/>
            </a:ext>
          </a:extLst>
        </xdr:cNvPr>
        <xdr:cNvSpPr/>
      </xdr:nvSpPr>
      <xdr:spPr>
        <a:xfrm>
          <a:off x="1365250" y="211455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85BB7A87-C166-4055-911C-B8DD1409F8AD}"/>
            </a:ext>
          </a:extLst>
        </xdr:cNvPr>
        <xdr:cNvSpPr/>
      </xdr:nvSpPr>
      <xdr:spPr>
        <a:xfrm>
          <a:off x="5236687" y="213693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311BF65B-4BA2-4DA8-8D69-8DC15B303E86}"/>
            </a:ext>
          </a:extLst>
        </xdr:cNvPr>
        <xdr:cNvCxnSpPr/>
      </xdr:nvCxnSpPr>
      <xdr:spPr>
        <a:xfrm>
          <a:off x="5036662" y="213740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0206EEAD-1DEF-4A2C-8988-E4177E1FA527}"/>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BA360121-1117-4089-B585-A5D57D248F32}"/>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4CD7AB36-1F3B-486C-B8D5-2A87922C4BB8}"/>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2.xml><?xml version="1.0" encoding="utf-8"?>
<xdr:wsDr xmlns:xdr="http://schemas.openxmlformats.org/drawingml/2006/spreadsheetDrawing" xmlns:a="http://schemas.openxmlformats.org/drawingml/2006/main">
  <xdr:twoCellAnchor>
    <xdr:from>
      <xdr:col>2</xdr:col>
      <xdr:colOff>63340</xdr:colOff>
      <xdr:row>6</xdr:row>
      <xdr:rowOff>16193</xdr:rowOff>
    </xdr:from>
    <xdr:to>
      <xdr:col>2</xdr:col>
      <xdr:colOff>3518534</xdr:colOff>
      <xdr:row>6</xdr:row>
      <xdr:rowOff>345282</xdr:rowOff>
    </xdr:to>
    <xdr:sp macro="" textlink="">
      <xdr:nvSpPr>
        <xdr:cNvPr id="3" name="正方形/長方形 2">
          <a:extLst>
            <a:ext uri="{FF2B5EF4-FFF2-40B4-BE49-F238E27FC236}">
              <a16:creationId xmlns:a16="http://schemas.microsoft.com/office/drawing/2014/main" id="{F05FA16D-EF10-4219-A83F-4A50F2507E04}"/>
            </a:ext>
          </a:extLst>
        </xdr:cNvPr>
        <xdr:cNvSpPr/>
      </xdr:nvSpPr>
      <xdr:spPr>
        <a:xfrm>
          <a:off x="1428590" y="1857693"/>
          <a:ext cx="3455194" cy="32908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3936682</xdr:colOff>
      <xdr:row>6</xdr:row>
      <xdr:rowOff>39528</xdr:rowOff>
    </xdr:from>
    <xdr:to>
      <xdr:col>2</xdr:col>
      <xdr:colOff>7380446</xdr:colOff>
      <xdr:row>6</xdr:row>
      <xdr:rowOff>355282</xdr:rowOff>
    </xdr:to>
    <xdr:sp macro="" textlink="">
      <xdr:nvSpPr>
        <xdr:cNvPr id="4" name="正方形/長方形 3">
          <a:extLst>
            <a:ext uri="{FF2B5EF4-FFF2-40B4-BE49-F238E27FC236}">
              <a16:creationId xmlns:a16="http://schemas.microsoft.com/office/drawing/2014/main" id="{C8FE4B91-BB0F-49C0-A0DA-3E696179F026}"/>
            </a:ext>
          </a:extLst>
        </xdr:cNvPr>
        <xdr:cNvSpPr/>
      </xdr:nvSpPr>
      <xdr:spPr>
        <a:xfrm>
          <a:off x="5301932" y="1881028"/>
          <a:ext cx="3443764"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3734752</xdr:colOff>
      <xdr:row>6</xdr:row>
      <xdr:rowOff>40005</xdr:rowOff>
    </xdr:from>
    <xdr:to>
      <xdr:col>2</xdr:col>
      <xdr:colOff>3771424</xdr:colOff>
      <xdr:row>6</xdr:row>
      <xdr:rowOff>3791902</xdr:rowOff>
    </xdr:to>
    <xdr:cxnSp macro="">
      <xdr:nvCxnSpPr>
        <xdr:cNvPr id="5" name="直線コネクタ 4">
          <a:extLst>
            <a:ext uri="{FF2B5EF4-FFF2-40B4-BE49-F238E27FC236}">
              <a16:creationId xmlns:a16="http://schemas.microsoft.com/office/drawing/2014/main" id="{873A1371-C153-4A68-A8FC-F1AB655AFEFD}"/>
            </a:ext>
          </a:extLst>
        </xdr:cNvPr>
        <xdr:cNvCxnSpPr/>
      </xdr:nvCxnSpPr>
      <xdr:spPr>
        <a:xfrm>
          <a:off x="5100002" y="1881505"/>
          <a:ext cx="36672" cy="375189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63340</xdr:colOff>
      <xdr:row>6</xdr:row>
      <xdr:rowOff>16193</xdr:rowOff>
    </xdr:from>
    <xdr:to>
      <xdr:col>2</xdr:col>
      <xdr:colOff>3518534</xdr:colOff>
      <xdr:row>6</xdr:row>
      <xdr:rowOff>345282</xdr:rowOff>
    </xdr:to>
    <xdr:sp macro="" textlink="">
      <xdr:nvSpPr>
        <xdr:cNvPr id="2" name="正方形/長方形 1">
          <a:extLst>
            <a:ext uri="{FF2B5EF4-FFF2-40B4-BE49-F238E27FC236}">
              <a16:creationId xmlns:a16="http://schemas.microsoft.com/office/drawing/2014/main" id="{5D3D0A53-3A41-4738-8EC4-FCA5CE3572B9}"/>
            </a:ext>
          </a:extLst>
        </xdr:cNvPr>
        <xdr:cNvSpPr/>
      </xdr:nvSpPr>
      <xdr:spPr>
        <a:xfrm>
          <a:off x="1428590" y="1857693"/>
          <a:ext cx="3455194" cy="32908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3936682</xdr:colOff>
      <xdr:row>6</xdr:row>
      <xdr:rowOff>39528</xdr:rowOff>
    </xdr:from>
    <xdr:to>
      <xdr:col>2</xdr:col>
      <xdr:colOff>7380446</xdr:colOff>
      <xdr:row>6</xdr:row>
      <xdr:rowOff>355282</xdr:rowOff>
    </xdr:to>
    <xdr:sp macro="" textlink="">
      <xdr:nvSpPr>
        <xdr:cNvPr id="3" name="正方形/長方形 2">
          <a:extLst>
            <a:ext uri="{FF2B5EF4-FFF2-40B4-BE49-F238E27FC236}">
              <a16:creationId xmlns:a16="http://schemas.microsoft.com/office/drawing/2014/main" id="{15FEFD7E-6664-4C72-AD97-1A2BEE5C7EAC}"/>
            </a:ext>
          </a:extLst>
        </xdr:cNvPr>
        <xdr:cNvSpPr/>
      </xdr:nvSpPr>
      <xdr:spPr>
        <a:xfrm>
          <a:off x="5301932" y="1881028"/>
          <a:ext cx="3443764"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3734752</xdr:colOff>
      <xdr:row>6</xdr:row>
      <xdr:rowOff>40005</xdr:rowOff>
    </xdr:from>
    <xdr:to>
      <xdr:col>2</xdr:col>
      <xdr:colOff>3771424</xdr:colOff>
      <xdr:row>6</xdr:row>
      <xdr:rowOff>3791902</xdr:rowOff>
    </xdr:to>
    <xdr:cxnSp macro="">
      <xdr:nvCxnSpPr>
        <xdr:cNvPr id="4" name="直線コネクタ 3">
          <a:extLst>
            <a:ext uri="{FF2B5EF4-FFF2-40B4-BE49-F238E27FC236}">
              <a16:creationId xmlns:a16="http://schemas.microsoft.com/office/drawing/2014/main" id="{D3E5F9EC-45F3-4A87-BD63-13D3F31D491D}"/>
            </a:ext>
          </a:extLst>
        </xdr:cNvPr>
        <xdr:cNvCxnSpPr/>
      </xdr:nvCxnSpPr>
      <xdr:spPr>
        <a:xfrm>
          <a:off x="5100002" y="1881505"/>
          <a:ext cx="36672" cy="375189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63340</xdr:colOff>
      <xdr:row>6</xdr:row>
      <xdr:rowOff>16193</xdr:rowOff>
    </xdr:from>
    <xdr:to>
      <xdr:col>2</xdr:col>
      <xdr:colOff>3518534</xdr:colOff>
      <xdr:row>6</xdr:row>
      <xdr:rowOff>345282</xdr:rowOff>
    </xdr:to>
    <xdr:sp macro="" textlink="">
      <xdr:nvSpPr>
        <xdr:cNvPr id="2" name="正方形/長方形 1">
          <a:extLst>
            <a:ext uri="{FF2B5EF4-FFF2-40B4-BE49-F238E27FC236}">
              <a16:creationId xmlns:a16="http://schemas.microsoft.com/office/drawing/2014/main" id="{E680D0E7-F573-4652-8FAB-F5599B1A7C3D}"/>
            </a:ext>
          </a:extLst>
        </xdr:cNvPr>
        <xdr:cNvSpPr/>
      </xdr:nvSpPr>
      <xdr:spPr>
        <a:xfrm>
          <a:off x="1428590" y="1857693"/>
          <a:ext cx="3455194" cy="329089"/>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3936682</xdr:colOff>
      <xdr:row>6</xdr:row>
      <xdr:rowOff>39528</xdr:rowOff>
    </xdr:from>
    <xdr:to>
      <xdr:col>2</xdr:col>
      <xdr:colOff>7380446</xdr:colOff>
      <xdr:row>6</xdr:row>
      <xdr:rowOff>355282</xdr:rowOff>
    </xdr:to>
    <xdr:sp macro="" textlink="">
      <xdr:nvSpPr>
        <xdr:cNvPr id="3" name="正方形/長方形 2">
          <a:extLst>
            <a:ext uri="{FF2B5EF4-FFF2-40B4-BE49-F238E27FC236}">
              <a16:creationId xmlns:a16="http://schemas.microsoft.com/office/drawing/2014/main" id="{848C5DA1-8123-4F0C-88A1-FD764B5FF43D}"/>
            </a:ext>
          </a:extLst>
        </xdr:cNvPr>
        <xdr:cNvSpPr/>
      </xdr:nvSpPr>
      <xdr:spPr>
        <a:xfrm>
          <a:off x="5301932" y="1881028"/>
          <a:ext cx="3443764" cy="31575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3734752</xdr:colOff>
      <xdr:row>6</xdr:row>
      <xdr:rowOff>40005</xdr:rowOff>
    </xdr:from>
    <xdr:to>
      <xdr:col>2</xdr:col>
      <xdr:colOff>3771424</xdr:colOff>
      <xdr:row>6</xdr:row>
      <xdr:rowOff>3791902</xdr:rowOff>
    </xdr:to>
    <xdr:cxnSp macro="">
      <xdr:nvCxnSpPr>
        <xdr:cNvPr id="4" name="直線コネクタ 3">
          <a:extLst>
            <a:ext uri="{FF2B5EF4-FFF2-40B4-BE49-F238E27FC236}">
              <a16:creationId xmlns:a16="http://schemas.microsoft.com/office/drawing/2014/main" id="{9E8E4EAF-2BBC-4CA8-879E-DCBFE6D56FC4}"/>
            </a:ext>
          </a:extLst>
        </xdr:cNvPr>
        <xdr:cNvCxnSpPr/>
      </xdr:nvCxnSpPr>
      <xdr:spPr>
        <a:xfrm>
          <a:off x="5100002" y="1881505"/>
          <a:ext cx="36672" cy="375189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FA4045B4-3529-4162-9CFD-91E7B63E59A9}"/>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29D475B1-6901-40AB-B52C-694063E766D8}"/>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BB4A782F-0234-400C-A13E-88A3DDAA1393}"/>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2D925666-374B-405C-8F9F-85B22BFC0E10}"/>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A201D7C2-E981-4059-86F9-7B3011BD1FCE}"/>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52F56B8A-4905-407B-B6F7-D8F2ACE4E6DF}"/>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D700D27C-DF09-41E2-A43E-DBE5F0F00D82}"/>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690123AE-1206-4B82-BBA5-5659A4B3C287}"/>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4114A6D9-4D4A-478D-A468-1FB45100BE87}"/>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71674C9E-A2AE-422C-B028-68E0EEF1FF6D}"/>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557B6CE7-D64C-4192-B259-300D817D49C4}"/>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041AC5AB-A006-41FD-98C5-4DEF15637BB8}"/>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3" name="正方形/長方形 2">
          <a:extLst>
            <a:ext uri="{FF2B5EF4-FFF2-40B4-BE49-F238E27FC236}">
              <a16:creationId xmlns:a16="http://schemas.microsoft.com/office/drawing/2014/main" id="{6D9EEEDA-63B5-4923-BABF-820691049F0B}"/>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4" name="正方形/長方形 3">
          <a:extLst>
            <a:ext uri="{FF2B5EF4-FFF2-40B4-BE49-F238E27FC236}">
              <a16:creationId xmlns:a16="http://schemas.microsoft.com/office/drawing/2014/main" id="{0CC4C115-8C57-41BA-810B-4662B4ABF8F7}"/>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5" name="直線コネクタ 4">
          <a:extLst>
            <a:ext uri="{FF2B5EF4-FFF2-40B4-BE49-F238E27FC236}">
              <a16:creationId xmlns:a16="http://schemas.microsoft.com/office/drawing/2014/main" id="{AA7AC189-BD96-42CE-A33B-C854CEAB7551}"/>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0535F4ED-3739-46EE-BA6D-E23273D0F2BE}"/>
            </a:ext>
          </a:extLst>
        </xdr:cNvPr>
        <xdr:cNvSpPr/>
      </xdr:nvSpPr>
      <xdr:spPr>
        <a:xfrm>
          <a:off x="1365250" y="20701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D9D693A2-8423-47C3-8381-43514E25183C}"/>
            </a:ext>
          </a:extLst>
        </xdr:cNvPr>
        <xdr:cNvSpPr/>
      </xdr:nvSpPr>
      <xdr:spPr>
        <a:xfrm>
          <a:off x="5236687" y="20924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38E05326-28B2-41F4-A25F-1ED0CDA3B2DE}"/>
            </a:ext>
          </a:extLst>
        </xdr:cNvPr>
        <xdr:cNvCxnSpPr/>
      </xdr:nvCxnSpPr>
      <xdr:spPr>
        <a:xfrm>
          <a:off x="5036662" y="20929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6</xdr:row>
      <xdr:rowOff>0</xdr:rowOff>
    </xdr:from>
    <xdr:to>
      <xdr:col>2</xdr:col>
      <xdr:colOff>3460909</xdr:colOff>
      <xdr:row>6</xdr:row>
      <xdr:rowOff>322421</xdr:rowOff>
    </xdr:to>
    <xdr:sp macro="" textlink="">
      <xdr:nvSpPr>
        <xdr:cNvPr id="2" name="正方形/長方形 1">
          <a:extLst>
            <a:ext uri="{FF2B5EF4-FFF2-40B4-BE49-F238E27FC236}">
              <a16:creationId xmlns:a16="http://schemas.microsoft.com/office/drawing/2014/main" id="{7E7C97FD-97E2-4C8C-B360-289195F2FE60}"/>
            </a:ext>
          </a:extLst>
        </xdr:cNvPr>
        <xdr:cNvSpPr/>
      </xdr:nvSpPr>
      <xdr:spPr>
        <a:xfrm>
          <a:off x="1365250" y="1841500"/>
          <a:ext cx="3460909" cy="322421"/>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b="1">
              <a:solidFill>
                <a:schemeClr val="tx1">
                  <a:lumMod val="50000"/>
                  <a:lumOff val="50000"/>
                </a:schemeClr>
              </a:solidFill>
            </a:rPr>
            <a:t>PC</a:t>
          </a:r>
          <a:r>
            <a:rPr kumimoji="1" lang="ja-JP" altLang="en-US" sz="1100" b="1">
              <a:solidFill>
                <a:schemeClr val="tx1">
                  <a:lumMod val="50000"/>
                  <a:lumOff val="50000"/>
                </a:schemeClr>
              </a:solidFill>
            </a:rPr>
            <a:t>画面のキャプチャ</a:t>
          </a:r>
        </a:p>
      </xdr:txBody>
    </xdr:sp>
    <xdr:clientData/>
  </xdr:twoCellAnchor>
  <xdr:twoCellAnchor>
    <xdr:from>
      <xdr:col>2</xdr:col>
      <xdr:colOff>3871437</xdr:colOff>
      <xdr:row>6</xdr:row>
      <xdr:rowOff>22382</xdr:rowOff>
    </xdr:from>
    <xdr:to>
      <xdr:col>2</xdr:col>
      <xdr:colOff>7330441</xdr:colOff>
      <xdr:row>6</xdr:row>
      <xdr:rowOff>334326</xdr:rowOff>
    </xdr:to>
    <xdr:sp macro="" textlink="">
      <xdr:nvSpPr>
        <xdr:cNvPr id="3" name="正方形/長方形 2">
          <a:extLst>
            <a:ext uri="{FF2B5EF4-FFF2-40B4-BE49-F238E27FC236}">
              <a16:creationId xmlns:a16="http://schemas.microsoft.com/office/drawing/2014/main" id="{42277721-9D05-469C-9725-0A2781D1861E}"/>
            </a:ext>
          </a:extLst>
        </xdr:cNvPr>
        <xdr:cNvSpPr/>
      </xdr:nvSpPr>
      <xdr:spPr>
        <a:xfrm>
          <a:off x="5236687" y="1863882"/>
          <a:ext cx="3459004" cy="3119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chemeClr val="tx1">
                  <a:lumMod val="50000"/>
                  <a:lumOff val="50000"/>
                </a:schemeClr>
              </a:solidFill>
            </a:rPr>
            <a:t>スマホ画面のキャプチャ</a:t>
          </a:r>
        </a:p>
      </xdr:txBody>
    </xdr:sp>
    <xdr:clientData/>
  </xdr:twoCellAnchor>
  <xdr:twoCellAnchor>
    <xdr:from>
      <xdr:col>2</xdr:col>
      <xdr:colOff>3671412</xdr:colOff>
      <xdr:row>6</xdr:row>
      <xdr:rowOff>22859</xdr:rowOff>
    </xdr:from>
    <xdr:to>
      <xdr:col>2</xdr:col>
      <xdr:colOff>3692844</xdr:colOff>
      <xdr:row>6</xdr:row>
      <xdr:rowOff>3763326</xdr:rowOff>
    </xdr:to>
    <xdr:cxnSp macro="">
      <xdr:nvCxnSpPr>
        <xdr:cNvPr id="4" name="直線コネクタ 3">
          <a:extLst>
            <a:ext uri="{FF2B5EF4-FFF2-40B4-BE49-F238E27FC236}">
              <a16:creationId xmlns:a16="http://schemas.microsoft.com/office/drawing/2014/main" id="{FBE8FBFD-BE40-4BC9-A3D1-30865DD23EBF}"/>
            </a:ext>
          </a:extLst>
        </xdr:cNvPr>
        <xdr:cNvCxnSpPr/>
      </xdr:nvCxnSpPr>
      <xdr:spPr>
        <a:xfrm>
          <a:off x="5036662" y="1864359"/>
          <a:ext cx="21432" cy="3740467"/>
        </a:xfrm>
        <a:prstGeom prst="line">
          <a:avLst/>
        </a:prstGeom>
        <a:ln w="12700">
          <a:prstDash val="dash"/>
        </a:ln>
      </xdr:spPr>
      <xdr:style>
        <a:lnRef idx="1">
          <a:schemeClr val="accent3"/>
        </a:lnRef>
        <a:fillRef idx="0">
          <a:schemeClr val="accent3"/>
        </a:fillRef>
        <a:effectRef idx="0">
          <a:schemeClr val="accent3"/>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EA8C6-C79F-4C72-840E-C6AFE3E201C6}">
  <sheetPr>
    <tabColor rgb="FFFF0000"/>
    <pageSetUpPr fitToPage="1"/>
  </sheetPr>
  <dimension ref="A2:AA86"/>
  <sheetViews>
    <sheetView showGridLines="0" tabSelected="1" zoomScale="80" zoomScaleNormal="100" zoomScaleSheetLayoutView="70" workbookViewId="0"/>
  </sheetViews>
  <sheetFormatPr defaultColWidth="8.58203125" defaultRowHeight="18"/>
  <cols>
    <col min="1" max="1" width="9.58203125" style="32" customWidth="1"/>
    <col min="2" max="2" width="4.5" style="2" customWidth="1"/>
    <col min="3" max="3" width="16.08203125" style="2" customWidth="1"/>
    <col min="4" max="4" width="36.4140625" style="2" customWidth="1"/>
    <col min="5" max="5" width="37.9140625" style="2" customWidth="1"/>
    <col min="6" max="8" width="11.08203125" style="2" customWidth="1"/>
    <col min="9" max="9" width="22.08203125" style="2" customWidth="1"/>
    <col min="10" max="10" width="3" style="2" customWidth="1"/>
    <col min="11" max="11" width="35.5" style="2" customWidth="1"/>
    <col min="12" max="12" width="16.08203125" style="2" customWidth="1"/>
    <col min="13" max="13" width="19" style="2" customWidth="1"/>
    <col min="14" max="15" width="22.08203125" style="2" customWidth="1"/>
    <col min="16" max="16" width="16.08203125" style="2" customWidth="1"/>
    <col min="17" max="17" width="19" style="2" customWidth="1"/>
    <col min="18" max="19" width="22.08203125" style="2" customWidth="1"/>
    <col min="20" max="16384" width="8.58203125" style="2"/>
  </cols>
  <sheetData>
    <row r="2" spans="2:27">
      <c r="B2" s="17" t="s">
        <v>0</v>
      </c>
      <c r="H2" s="45" t="s">
        <v>1</v>
      </c>
      <c r="I2" s="45"/>
      <c r="S2" s="30"/>
    </row>
    <row r="3" spans="2:27">
      <c r="H3" s="60" t="s">
        <v>2</v>
      </c>
      <c r="I3" s="60"/>
      <c r="S3" s="30"/>
    </row>
    <row r="4" spans="2:27">
      <c r="B4" s="1" t="s">
        <v>3</v>
      </c>
      <c r="H4" s="63"/>
      <c r="I4" s="63"/>
    </row>
    <row r="5" spans="2:27" ht="18.649999999999999" customHeight="1">
      <c r="B5" s="61" t="s">
        <v>4</v>
      </c>
      <c r="C5" s="62"/>
      <c r="D5" s="46" t="s">
        <v>5</v>
      </c>
      <c r="E5" s="31"/>
      <c r="F5" s="8"/>
      <c r="G5" s="8"/>
      <c r="H5" s="8"/>
      <c r="I5" s="8"/>
    </row>
    <row r="6" spans="2:27" ht="26.4" customHeight="1">
      <c r="B6" s="61"/>
      <c r="C6" s="61"/>
      <c r="D6" s="64"/>
      <c r="E6" s="65"/>
      <c r="F6" s="9"/>
      <c r="G6" s="8"/>
      <c r="H6" s="8"/>
      <c r="I6" s="8"/>
    </row>
    <row r="7" spans="2:27" ht="18.649999999999999" customHeight="1">
      <c r="B7" s="61" t="s">
        <v>6</v>
      </c>
      <c r="C7" s="62"/>
      <c r="D7" s="46" t="s">
        <v>5</v>
      </c>
      <c r="E7" s="31"/>
      <c r="F7" s="9"/>
      <c r="G7" s="8"/>
      <c r="H7" s="8"/>
      <c r="I7" s="8"/>
      <c r="T7" s="29"/>
      <c r="U7" s="29"/>
      <c r="V7" s="29"/>
      <c r="W7" s="29"/>
      <c r="X7" s="29"/>
      <c r="Y7" s="29"/>
      <c r="Z7" s="29"/>
      <c r="AA7" s="29"/>
    </row>
    <row r="8" spans="2:27" ht="26.4" customHeight="1">
      <c r="B8" s="61"/>
      <c r="C8" s="61"/>
      <c r="D8" s="67"/>
      <c r="E8" s="67"/>
      <c r="F8" s="9"/>
      <c r="G8" s="8"/>
      <c r="H8" s="8"/>
      <c r="I8" s="8"/>
      <c r="T8" s="29"/>
      <c r="U8" s="29"/>
      <c r="V8" s="29"/>
      <c r="W8" s="29"/>
      <c r="X8" s="29"/>
      <c r="Y8" s="29"/>
      <c r="Z8" s="29"/>
      <c r="AA8" s="29"/>
    </row>
    <row r="9" spans="2:27" ht="15" customHeight="1">
      <c r="B9" s="7"/>
      <c r="C9" s="8"/>
      <c r="D9" s="8"/>
      <c r="E9" s="8"/>
      <c r="F9" s="7"/>
      <c r="G9" s="7"/>
      <c r="H9" s="7"/>
      <c r="I9" s="7"/>
    </row>
    <row r="10" spans="2:27">
      <c r="B10" s="19"/>
      <c r="C10" s="8"/>
      <c r="D10" s="8"/>
      <c r="E10" s="8"/>
      <c r="F10" s="7"/>
      <c r="G10" s="7"/>
      <c r="H10" s="7"/>
      <c r="I10" s="7"/>
    </row>
    <row r="11" spans="2:27" ht="27" customHeight="1">
      <c r="B11" s="61" t="s">
        <v>7</v>
      </c>
      <c r="C11" s="61"/>
      <c r="D11" s="66"/>
      <c r="E11" s="66"/>
      <c r="F11" s="7"/>
      <c r="G11" s="7"/>
      <c r="H11" s="7"/>
      <c r="I11" s="7"/>
    </row>
    <row r="12" spans="2:27" ht="33.65" customHeight="1">
      <c r="B12" s="68" t="s">
        <v>8</v>
      </c>
      <c r="C12" s="69"/>
      <c r="D12" s="22" t="s">
        <v>9</v>
      </c>
      <c r="E12" s="20" t="str">
        <f>IF(スコープ確認用QA!D6="YES","対象","")</f>
        <v/>
      </c>
      <c r="F12" s="7"/>
      <c r="G12" s="7"/>
      <c r="H12" s="7"/>
      <c r="I12" s="7"/>
    </row>
    <row r="13" spans="2:27" ht="33.65" customHeight="1">
      <c r="B13" s="70"/>
      <c r="C13" s="71"/>
      <c r="D13" s="22" t="s">
        <v>10</v>
      </c>
      <c r="E13" s="20" t="str">
        <f>IF(スコープ確認用QA!D7="YES","対象","")</f>
        <v/>
      </c>
      <c r="F13" s="7"/>
      <c r="G13" s="7"/>
      <c r="H13" s="7"/>
      <c r="I13" s="7"/>
    </row>
    <row r="14" spans="2:27" ht="33.65" customHeight="1">
      <c r="B14" s="70"/>
      <c r="C14" s="71"/>
      <c r="D14" s="22" t="s">
        <v>11</v>
      </c>
      <c r="E14" s="20" t="str">
        <f>IF(スコープ確認用QA!D8="YES","対象","")</f>
        <v/>
      </c>
      <c r="F14" s="7"/>
      <c r="G14" s="7"/>
      <c r="H14" s="7"/>
      <c r="I14" s="7"/>
    </row>
    <row r="15" spans="2:27" ht="33.65" customHeight="1">
      <c r="B15" s="70"/>
      <c r="C15" s="71"/>
      <c r="D15" s="22" t="s">
        <v>12</v>
      </c>
      <c r="E15" s="20" t="str">
        <f>IF(スコープ確認用QA!D9="YES","対象","")</f>
        <v/>
      </c>
      <c r="F15" s="7"/>
      <c r="G15" s="7"/>
      <c r="H15" s="7"/>
      <c r="I15" s="7"/>
    </row>
    <row r="16" spans="2:27" ht="33.65" customHeight="1">
      <c r="B16" s="72"/>
      <c r="C16" s="73"/>
      <c r="D16" s="22" t="s">
        <v>13</v>
      </c>
      <c r="E16" s="20" t="str">
        <f>IF(OR(E12="対象",E13="対象",,E14="対象",,E15="対象"),"対象","")</f>
        <v/>
      </c>
      <c r="F16" s="7"/>
      <c r="G16" s="7"/>
      <c r="H16" s="7"/>
      <c r="I16" s="7"/>
    </row>
    <row r="17" spans="2:19" ht="26.4" customHeight="1">
      <c r="B17" s="8"/>
      <c r="C17" s="8"/>
      <c r="D17" s="8"/>
      <c r="E17" s="8"/>
      <c r="F17" s="7"/>
      <c r="G17" s="7"/>
      <c r="H17" s="7"/>
      <c r="I17" s="7"/>
    </row>
    <row r="18" spans="2:19">
      <c r="B18" s="1" t="s">
        <v>14</v>
      </c>
    </row>
    <row r="19" spans="2:19">
      <c r="B19" s="18" t="s">
        <v>15</v>
      </c>
    </row>
    <row r="20" spans="2:19">
      <c r="B20" s="18" t="s">
        <v>16</v>
      </c>
    </row>
    <row r="21" spans="2:19">
      <c r="B21" s="18" t="s">
        <v>17</v>
      </c>
    </row>
    <row r="22" spans="2:19">
      <c r="B22" s="18" t="s">
        <v>18</v>
      </c>
    </row>
    <row r="23" spans="2:19" ht="18.5" thickBot="1">
      <c r="B23" s="18"/>
    </row>
    <row r="24" spans="2:19">
      <c r="B24" s="1" t="s">
        <v>19</v>
      </c>
      <c r="H24" s="58" t="s">
        <v>20</v>
      </c>
      <c r="I24" s="59"/>
    </row>
    <row r="25" spans="2:19">
      <c r="B25" s="3" t="s">
        <v>21</v>
      </c>
      <c r="C25" s="56" t="s">
        <v>22</v>
      </c>
      <c r="D25" s="56"/>
      <c r="E25" s="56"/>
      <c r="F25" s="3" t="s">
        <v>23</v>
      </c>
      <c r="G25" s="4" t="s">
        <v>24</v>
      </c>
      <c r="H25" s="5" t="s">
        <v>25</v>
      </c>
      <c r="I25" s="6" t="s">
        <v>26</v>
      </c>
    </row>
    <row r="26" spans="2:19" ht="73.400000000000006" customHeight="1">
      <c r="B26" s="14">
        <f>HYPERLINK("#'規約_1'!A1", ROW()-25)</f>
        <v>1</v>
      </c>
      <c r="C26" s="48" t="s">
        <v>27</v>
      </c>
      <c r="D26" s="48"/>
      <c r="E26" s="48"/>
      <c r="F26" s="21" t="str">
        <f>IF(規約_1!$C$3="","",規約_1!$C$3)</f>
        <v/>
      </c>
      <c r="G26" s="21" t="str">
        <f>規約_1!$C$5&amp;""</f>
        <v/>
      </c>
      <c r="H26" s="23"/>
      <c r="I26" s="24"/>
    </row>
    <row r="27" spans="2:19" ht="73.400000000000006" customHeight="1">
      <c r="B27" s="14">
        <f>HYPERLINK("#'規約_2'!A1", ROW()-25)</f>
        <v>2</v>
      </c>
      <c r="C27" s="48" t="s">
        <v>28</v>
      </c>
      <c r="D27" s="48"/>
      <c r="E27" s="48"/>
      <c r="F27" s="21" t="str">
        <f>IF(規約_2!$C$3="","",規約_2!$C$3)</f>
        <v/>
      </c>
      <c r="G27" s="21" t="str">
        <f>規約_2!$C$5&amp;""</f>
        <v/>
      </c>
      <c r="H27" s="23"/>
      <c r="I27" s="24"/>
    </row>
    <row r="28" spans="2:19" ht="73.400000000000006" customHeight="1">
      <c r="B28" s="14">
        <f>HYPERLINK("#'規約_3'!A1", ROW()-25)</f>
        <v>3</v>
      </c>
      <c r="C28" s="48" t="s">
        <v>29</v>
      </c>
      <c r="D28" s="48"/>
      <c r="E28" s="48"/>
      <c r="F28" s="21" t="str">
        <f>IF(規約_3!$C$3="","",規約_3!$C$3)</f>
        <v/>
      </c>
      <c r="G28" s="21" t="str">
        <f>規約_3!$C$5&amp;""</f>
        <v/>
      </c>
      <c r="H28" s="23"/>
      <c r="I28" s="24"/>
    </row>
    <row r="29" spans="2:19" ht="73.400000000000006" customHeight="1" thickBot="1">
      <c r="B29" s="14">
        <f>HYPERLINK("#'規約_4'!A1", ROW()-25)</f>
        <v>4</v>
      </c>
      <c r="C29" s="48" t="s">
        <v>30</v>
      </c>
      <c r="D29" s="48"/>
      <c r="E29" s="48"/>
      <c r="F29" s="21" t="str">
        <f>IF(規約_4!$C$3="","",規約_4!$C$3)</f>
        <v/>
      </c>
      <c r="G29" s="21" t="str">
        <f>規約_4!$C$5&amp;""</f>
        <v/>
      </c>
      <c r="H29" s="25"/>
      <c r="I29" s="26"/>
    </row>
    <row r="30" spans="2:19" customFormat="1" ht="41.15" customHeight="1" thickBot="1">
      <c r="K30" s="2"/>
      <c r="L30" s="2"/>
      <c r="M30" s="2"/>
      <c r="N30" s="2"/>
      <c r="O30" s="2"/>
      <c r="P30" s="2"/>
      <c r="Q30" s="2"/>
      <c r="R30" s="2"/>
      <c r="S30" s="2"/>
    </row>
    <row r="31" spans="2:19">
      <c r="B31" s="1" t="s">
        <v>31</v>
      </c>
      <c r="H31" s="58" t="s">
        <v>20</v>
      </c>
      <c r="I31" s="59"/>
    </row>
    <row r="32" spans="2:19">
      <c r="B32" s="3" t="s">
        <v>21</v>
      </c>
      <c r="C32" s="50" t="s">
        <v>22</v>
      </c>
      <c r="D32" s="51"/>
      <c r="E32" s="52"/>
      <c r="F32" s="3" t="s">
        <v>23</v>
      </c>
      <c r="G32" s="4" t="s">
        <v>24</v>
      </c>
      <c r="H32" s="5" t="s">
        <v>25</v>
      </c>
      <c r="I32" s="6" t="s">
        <v>26</v>
      </c>
    </row>
    <row r="33" spans="2:19" ht="73.400000000000006" customHeight="1">
      <c r="B33" s="14">
        <f>HYPERLINK("#'個人情報の取扱いについて_1'!A1", ROW()-28)</f>
        <v>5</v>
      </c>
      <c r="C33" s="49" t="s">
        <v>32</v>
      </c>
      <c r="D33" s="49"/>
      <c r="E33" s="49"/>
      <c r="F33" s="21" t="str">
        <f>IF(個人情報の取扱いについて_1!$C$3="","",個人情報の取扱いについて_1!$C$3)</f>
        <v/>
      </c>
      <c r="G33" s="40" t="str">
        <f>個人情報の取扱いについて_1!$C$5&amp;""</f>
        <v/>
      </c>
      <c r="H33" s="23"/>
      <c r="I33" s="24"/>
    </row>
    <row r="34" spans="2:19" ht="73.400000000000006" customHeight="1">
      <c r="B34" s="14">
        <f>HYPERLINK("#'個人情報の取扱いについて_2'!A1", ROW()-28)</f>
        <v>6</v>
      </c>
      <c r="C34" s="49" t="s">
        <v>33</v>
      </c>
      <c r="D34" s="49"/>
      <c r="E34" s="49"/>
      <c r="F34" s="21" t="str">
        <f>IF(個人情報の取扱いについて_2!$C$3="","",個人情報の取扱いについて_2!$C$3)</f>
        <v/>
      </c>
      <c r="G34" s="40" t="str">
        <f>個人情報の取扱いについて_2!$C$5&amp;""</f>
        <v/>
      </c>
      <c r="H34" s="23"/>
      <c r="I34" s="24"/>
    </row>
    <row r="35" spans="2:19" ht="73.400000000000006" customHeight="1">
      <c r="B35" s="14">
        <f>HYPERLINK("#'個人情報の取扱いについて_3'!A1", ROW()-28)</f>
        <v>7</v>
      </c>
      <c r="C35" s="49" t="s">
        <v>34</v>
      </c>
      <c r="D35" s="49"/>
      <c r="E35" s="49"/>
      <c r="F35" s="21" t="str">
        <f>IF(個人情報の取扱いについて_3!$C$3="","",個人情報の取扱いについて_3!$C$3)</f>
        <v/>
      </c>
      <c r="G35" s="40" t="str">
        <f>個人情報の取扱いについて_3!$C$5&amp;""</f>
        <v/>
      </c>
      <c r="H35" s="23"/>
      <c r="I35" s="24"/>
    </row>
    <row r="36" spans="2:19" ht="73.400000000000006" customHeight="1">
      <c r="B36" s="14">
        <f>HYPERLINK("#'個人情報の取扱いについて_4'!A1", ROW()-28)</f>
        <v>8</v>
      </c>
      <c r="C36" s="48" t="s">
        <v>35</v>
      </c>
      <c r="D36" s="48"/>
      <c r="E36" s="48"/>
      <c r="F36" s="21" t="str">
        <f>IF(個人情報の取扱いについて_4!$C$3="","",個人情報の取扱いについて_4!$C$3)</f>
        <v/>
      </c>
      <c r="G36" s="40" t="str">
        <f>個人情報の取扱いについて_4!$C$5&amp;""</f>
        <v/>
      </c>
      <c r="H36" s="23"/>
      <c r="I36" s="24"/>
    </row>
    <row r="37" spans="2:19" ht="73.400000000000006" customHeight="1">
      <c r="B37" s="14">
        <f>HYPERLINK("#'個人情報の取扱いについて_5'!A1", ROW()-28)</f>
        <v>9</v>
      </c>
      <c r="C37" s="48" t="s">
        <v>36</v>
      </c>
      <c r="D37" s="48"/>
      <c r="E37" s="48"/>
      <c r="F37" s="21" t="str">
        <f>IF(個人情報の取扱いについて_5!$C$3="","",個人情報の取扱いについて_5!$C$3)</f>
        <v/>
      </c>
      <c r="G37" s="40" t="str">
        <f>個人情報の取扱いについて_5!$C$5&amp;""</f>
        <v/>
      </c>
      <c r="H37" s="23"/>
      <c r="I37" s="24"/>
    </row>
    <row r="38" spans="2:19" ht="73.400000000000006" customHeight="1">
      <c r="B38" s="14">
        <f>HYPERLINK("#'個人情報の取扱いについて_6'!A1", ROW()-28)</f>
        <v>10</v>
      </c>
      <c r="C38" s="48" t="s">
        <v>37</v>
      </c>
      <c r="D38" s="48"/>
      <c r="E38" s="48"/>
      <c r="F38" s="21" t="str">
        <f>IF(個人情報の取扱いについて_6!$C$3="","",個人情報の取扱いについて_6!$C$3)</f>
        <v/>
      </c>
      <c r="G38" s="40" t="str">
        <f>個人情報の取扱いについて_6!$C$5&amp;""</f>
        <v/>
      </c>
      <c r="H38" s="23"/>
      <c r="I38" s="24"/>
    </row>
    <row r="39" spans="2:19" ht="73.400000000000006" customHeight="1">
      <c r="B39" s="14">
        <f>HYPERLINK("#'個人情報の取扱いについて_7'!A1", ROW()-28)</f>
        <v>11</v>
      </c>
      <c r="C39" s="48" t="s">
        <v>38</v>
      </c>
      <c r="D39" s="48"/>
      <c r="E39" s="48"/>
      <c r="F39" s="21" t="str">
        <f>IF(個人情報の取扱いについて_7!$C$3="","",個人情報の取扱いについて_7!$C$3)</f>
        <v/>
      </c>
      <c r="G39" s="40" t="str">
        <f>個人情報の取扱いについて_7!$C$5&amp;""</f>
        <v/>
      </c>
      <c r="H39" s="23"/>
      <c r="I39" s="24"/>
    </row>
    <row r="40" spans="2:19" customFormat="1" ht="46.4" customHeight="1" thickBot="1">
      <c r="K40" s="2"/>
      <c r="L40" s="2"/>
      <c r="M40" s="2"/>
      <c r="N40" s="2"/>
      <c r="O40" s="2"/>
      <c r="P40" s="2"/>
      <c r="Q40" s="2"/>
      <c r="R40" s="2"/>
      <c r="S40" s="2"/>
    </row>
    <row r="41" spans="2:19">
      <c r="B41" s="1" t="s">
        <v>39</v>
      </c>
      <c r="H41" s="58" t="s">
        <v>20</v>
      </c>
      <c r="I41" s="59"/>
    </row>
    <row r="42" spans="2:19">
      <c r="B42" s="3" t="s">
        <v>21</v>
      </c>
      <c r="C42" s="50" t="s">
        <v>22</v>
      </c>
      <c r="D42" s="51"/>
      <c r="E42" s="52"/>
      <c r="F42" s="3" t="s">
        <v>23</v>
      </c>
      <c r="G42" s="4" t="s">
        <v>24</v>
      </c>
      <c r="H42" s="5" t="s">
        <v>25</v>
      </c>
      <c r="I42" s="6" t="s">
        <v>26</v>
      </c>
    </row>
    <row r="43" spans="2:19" ht="73.400000000000006" customHeight="1">
      <c r="B43" s="14">
        <f>HYPERLINK("#'商品・サービス説明画面_1'!A1", ROW()-31)</f>
        <v>12</v>
      </c>
      <c r="C43" s="48" t="s">
        <v>40</v>
      </c>
      <c r="D43" s="48"/>
      <c r="E43" s="48"/>
      <c r="F43" s="21" t="str">
        <f>IF(商品・サービス説明画面_1!$C$3="","",商品・サービス説明画面_1!$C$3)</f>
        <v/>
      </c>
      <c r="G43" s="40" t="str">
        <f>商品・サービス説明画面_1!$C$5&amp;""</f>
        <v/>
      </c>
      <c r="H43" s="23"/>
      <c r="I43" s="24"/>
    </row>
    <row r="44" spans="2:19" ht="73.400000000000006" customHeight="1">
      <c r="B44" s="14">
        <f>HYPERLINK("#'商品・サービス説明画面_2'!A1", ROW()-31)</f>
        <v>13</v>
      </c>
      <c r="C44" s="48" t="s">
        <v>41</v>
      </c>
      <c r="D44" s="48"/>
      <c r="E44" s="48"/>
      <c r="F44" s="21" t="str">
        <f>IF(商品・サービス説明画面_2!$C$3="","",商品・サービス説明画面_2!$C$3)</f>
        <v/>
      </c>
      <c r="G44" s="40" t="str">
        <f>商品・サービス説明画面_2!$C$5&amp;""</f>
        <v/>
      </c>
      <c r="H44" s="23"/>
      <c r="I44" s="24"/>
    </row>
    <row r="45" spans="2:19" ht="73.400000000000006" customHeight="1">
      <c r="B45" s="14">
        <f>HYPERLINK("#'商品・サービス説明画面_3'!A1", ROW()-31)</f>
        <v>14</v>
      </c>
      <c r="C45" s="48" t="s">
        <v>42</v>
      </c>
      <c r="D45" s="48"/>
      <c r="E45" s="48"/>
      <c r="F45" s="21" t="str">
        <f>IF(商品・サービス説明画面_3!$C$3="","",商品・サービス説明画面_3!$C$3)</f>
        <v/>
      </c>
      <c r="G45" s="40" t="str">
        <f>商品・サービス説明画面_3!$C$5&amp;""</f>
        <v/>
      </c>
      <c r="H45" s="23"/>
      <c r="I45" s="24"/>
    </row>
    <row r="46" spans="2:19" ht="73.400000000000006" customHeight="1">
      <c r="B46" s="14">
        <f>HYPERLINK("#'商品・サービス説明画面_4'!A1", ROW()-31)</f>
        <v>15</v>
      </c>
      <c r="C46" s="48" t="s">
        <v>43</v>
      </c>
      <c r="D46" s="48"/>
      <c r="E46" s="48"/>
      <c r="F46" s="21" t="str">
        <f>IF(商品・サービス説明画面_4!$C$3="","",商品・サービス説明画面_4!$C$3)</f>
        <v/>
      </c>
      <c r="G46" s="40" t="str">
        <f>商品・サービス説明画面_4!$C$5&amp;""</f>
        <v/>
      </c>
      <c r="H46" s="23"/>
      <c r="I46" s="24"/>
    </row>
    <row r="47" spans="2:19" ht="98.4" customHeight="1">
      <c r="B47" s="14">
        <f>HYPERLINK("#'商品・サービス説明画面_5'!A1", ROW()-31)</f>
        <v>16</v>
      </c>
      <c r="C47" s="48" t="s">
        <v>44</v>
      </c>
      <c r="D47" s="48"/>
      <c r="E47" s="48"/>
      <c r="F47" s="21" t="str">
        <f>IF(商品・サービス説明画面_5!$C$3="","",商品・サービス説明画面_5!$C$3)</f>
        <v/>
      </c>
      <c r="G47" s="40" t="str">
        <f>商品・サービス説明画面_5!$C$5&amp;""</f>
        <v/>
      </c>
      <c r="H47" s="23"/>
      <c r="I47" s="24"/>
    </row>
    <row r="48" spans="2:19" ht="73.400000000000006" customHeight="1">
      <c r="B48" s="14">
        <f>HYPERLINK("#'商品・サービス説明画面_6'!A1", ROW()-31)</f>
        <v>17</v>
      </c>
      <c r="C48" s="48" t="s">
        <v>45</v>
      </c>
      <c r="D48" s="48"/>
      <c r="E48" s="48"/>
      <c r="F48" s="21" t="str">
        <f>IF(商品・サービス説明画面_6!$C$3="","",商品・サービス説明画面_6!$C$3)</f>
        <v/>
      </c>
      <c r="G48" s="40" t="str">
        <f>商品・サービス説明画面_6!$C$5&amp;""</f>
        <v/>
      </c>
      <c r="H48" s="23"/>
      <c r="I48" s="24"/>
    </row>
    <row r="49" spans="2:9" ht="73.400000000000006" customHeight="1">
      <c r="B49" s="14">
        <f>HYPERLINK("#'商品・サービス説明画面_7'!A1", ROW()-31)</f>
        <v>18</v>
      </c>
      <c r="C49" s="48" t="s">
        <v>46</v>
      </c>
      <c r="D49" s="48"/>
      <c r="E49" s="48"/>
      <c r="F49" s="21" t="str">
        <f>IF(商品・サービス説明画面_7!$C$3="","",商品・サービス説明画面_7!$C$3)</f>
        <v/>
      </c>
      <c r="G49" s="40" t="str">
        <f>商品・サービス説明画面_7!$C$5&amp;""</f>
        <v/>
      </c>
      <c r="H49" s="23"/>
      <c r="I49" s="24"/>
    </row>
    <row r="50" spans="2:9" ht="73.400000000000006" customHeight="1">
      <c r="B50" s="14">
        <f>HYPERLINK("#'商品・サービス説明画面_8'!A1", ROW()-31)</f>
        <v>19</v>
      </c>
      <c r="C50" s="48" t="s">
        <v>47</v>
      </c>
      <c r="D50" s="48"/>
      <c r="E50" s="48"/>
      <c r="F50" s="21" t="str">
        <f>IF(商品・サービス説明画面_8!$C$3="","",商品・サービス説明画面_8!$C$3)</f>
        <v/>
      </c>
      <c r="G50" s="40" t="str">
        <f>商品・サービス説明画面_8!$C$5&amp;""</f>
        <v/>
      </c>
      <c r="H50" s="23"/>
      <c r="I50" s="24"/>
    </row>
    <row r="51" spans="2:9" ht="73.400000000000006" customHeight="1">
      <c r="B51" s="14">
        <f>HYPERLINK("#'商品・サービス説明画面_9'!A1", ROW()-31)</f>
        <v>20</v>
      </c>
      <c r="C51" s="48" t="s">
        <v>48</v>
      </c>
      <c r="D51" s="48"/>
      <c r="E51" s="48"/>
      <c r="F51" s="21" t="str">
        <f>IF(商品・サービス説明画面_9!$C$3="","",商品・サービス説明画面_9!$C$3)</f>
        <v/>
      </c>
      <c r="G51" s="40" t="str">
        <f>商品・サービス説明画面_9!$C$5&amp;""</f>
        <v/>
      </c>
      <c r="H51" s="23"/>
      <c r="I51" s="24"/>
    </row>
    <row r="52" spans="2:9" ht="73.400000000000006" customHeight="1">
      <c r="B52" s="14">
        <f>HYPERLINK("#'商品・サービス説明画面_10'!A1", ROW()-31)</f>
        <v>21</v>
      </c>
      <c r="C52" s="57" t="s">
        <v>49</v>
      </c>
      <c r="D52" s="57"/>
      <c r="E52" s="57"/>
      <c r="F52" s="21" t="str">
        <f>IF(商品・サービス説明画面_10!$C$3="","",商品・サービス説明画面_10!$C$3)</f>
        <v/>
      </c>
      <c r="G52" s="40" t="str">
        <f>商品・サービス説明画面_10!$C$5&amp;""</f>
        <v/>
      </c>
      <c r="H52" s="23"/>
      <c r="I52" s="24"/>
    </row>
    <row r="53" spans="2:9" ht="73.400000000000006" customHeight="1">
      <c r="B53" s="14">
        <f>HYPERLINK("#'商品・サービス説明画面_11'!A1", ROW()-31)</f>
        <v>22</v>
      </c>
      <c r="C53" s="48" t="s">
        <v>50</v>
      </c>
      <c r="D53" s="48"/>
      <c r="E53" s="48"/>
      <c r="F53" s="21" t="str">
        <f>IF(商品・サービス説明画面_11!$C$3="","",商品・サービス説明画面_11!$C$3)</f>
        <v/>
      </c>
      <c r="G53" s="40" t="str">
        <f>商品・サービス説明画面_11!$C$5&amp;""</f>
        <v/>
      </c>
      <c r="H53" s="23"/>
      <c r="I53" s="24"/>
    </row>
    <row r="54" spans="2:9" ht="73.400000000000006" customHeight="1">
      <c r="B54" s="47">
        <f>HYPERLINK("#'商品・サービス説明画面_12'!A1", ROW()-31)</f>
        <v>23</v>
      </c>
      <c r="C54" s="48" t="s">
        <v>51</v>
      </c>
      <c r="D54" s="48"/>
      <c r="E54" s="48"/>
      <c r="F54" s="21" t="str">
        <f>IF(商品・サービス説明画面_12!$C$3="","",商品・サービス説明画面_12!$C$3)</f>
        <v/>
      </c>
      <c r="G54" s="40" t="str">
        <f>商品・サービス説明画面_12!$C$5&amp;""</f>
        <v/>
      </c>
      <c r="H54" s="23"/>
      <c r="I54" s="24"/>
    </row>
    <row r="55" spans="2:9" ht="44.4" customHeight="1" thickBot="1"/>
    <row r="56" spans="2:9">
      <c r="B56" s="1" t="s">
        <v>52</v>
      </c>
      <c r="H56" s="58" t="s">
        <v>20</v>
      </c>
      <c r="I56" s="59"/>
    </row>
    <row r="57" spans="2:9">
      <c r="B57" s="3" t="s">
        <v>21</v>
      </c>
      <c r="C57" s="56" t="s">
        <v>22</v>
      </c>
      <c r="D57" s="56"/>
      <c r="E57" s="56"/>
      <c r="F57" s="3" t="s">
        <v>23</v>
      </c>
      <c r="G57" s="4" t="s">
        <v>24</v>
      </c>
      <c r="H57" s="5" t="s">
        <v>25</v>
      </c>
      <c r="I57" s="6" t="s">
        <v>26</v>
      </c>
    </row>
    <row r="58" spans="2:9" ht="73.400000000000006" customHeight="1">
      <c r="B58" s="14">
        <f>HYPERLINK("#'購入前最終確認画面_1'!A1", ROW()-34)</f>
        <v>24</v>
      </c>
      <c r="C58" s="49" t="s">
        <v>53</v>
      </c>
      <c r="D58" s="49"/>
      <c r="E58" s="49"/>
      <c r="F58" s="21" t="str">
        <f>IF(購入前最終確認画面_1!$C$3="","",購入前最終確認画面_1!$C$3)</f>
        <v/>
      </c>
      <c r="G58" s="40" t="str">
        <f>購入前最終確認画面_1!$C$5&amp;""</f>
        <v/>
      </c>
      <c r="H58" s="23"/>
      <c r="I58" s="24"/>
    </row>
    <row r="59" spans="2:9" ht="98.4" customHeight="1">
      <c r="B59" s="14">
        <f>HYPERLINK("#'購入前最終確認画面_2'!A1", ROW()-34)</f>
        <v>25</v>
      </c>
      <c r="C59" s="49" t="s">
        <v>54</v>
      </c>
      <c r="D59" s="49"/>
      <c r="E59" s="49"/>
      <c r="F59" s="21" t="str">
        <f>IF(購入前最終確認画面_2!$C$3="","",購入前最終確認画面_2!$C$3)</f>
        <v/>
      </c>
      <c r="G59" s="40" t="str">
        <f>購入前最終確認画面_2!$C$5&amp;""</f>
        <v/>
      </c>
      <c r="H59" s="23"/>
      <c r="I59" s="24"/>
    </row>
    <row r="60" spans="2:9" ht="73.400000000000006" customHeight="1">
      <c r="B60" s="14">
        <f>HYPERLINK("#'購入前最終確認画面_3'!A1", ROW()-34)</f>
        <v>26</v>
      </c>
      <c r="C60" s="49" t="s">
        <v>55</v>
      </c>
      <c r="D60" s="49"/>
      <c r="E60" s="49"/>
      <c r="F60" s="21" t="str">
        <f>IF(購入前最終確認画面_3!$C$3="","",購入前最終確認画面_3!$C$3)</f>
        <v/>
      </c>
      <c r="G60" s="40" t="str">
        <f>購入前最終確認画面_3!$C$5&amp;""</f>
        <v/>
      </c>
      <c r="H60" s="23"/>
      <c r="I60" s="24"/>
    </row>
    <row r="61" spans="2:9" ht="73.400000000000006" customHeight="1">
      <c r="B61" s="14">
        <f>HYPERLINK("#'購入前最終確認画面_4'!A1", ROW()-34)</f>
        <v>27</v>
      </c>
      <c r="C61" s="49" t="s">
        <v>56</v>
      </c>
      <c r="D61" s="49"/>
      <c r="E61" s="49"/>
      <c r="F61" s="21" t="str">
        <f>IF(購入前最終確認画面_4!$C$3="","",購入前最終確認画面_4!$C$3)</f>
        <v/>
      </c>
      <c r="G61" s="40" t="str">
        <f>購入前最終確認画面_4!$C$5&amp;""</f>
        <v/>
      </c>
      <c r="H61" s="23"/>
      <c r="I61" s="24"/>
    </row>
    <row r="62" spans="2:9" ht="45" customHeight="1" thickBot="1"/>
    <row r="63" spans="2:9">
      <c r="B63" s="1" t="s">
        <v>57</v>
      </c>
      <c r="H63" s="58" t="s">
        <v>20</v>
      </c>
      <c r="I63" s="59"/>
    </row>
    <row r="64" spans="2:9">
      <c r="B64" s="3" t="s">
        <v>21</v>
      </c>
      <c r="C64" s="56" t="s">
        <v>22</v>
      </c>
      <c r="D64" s="56"/>
      <c r="E64" s="56"/>
      <c r="F64" s="3" t="s">
        <v>23</v>
      </c>
      <c r="G64" s="4" t="s">
        <v>24</v>
      </c>
      <c r="H64" s="5" t="s">
        <v>25</v>
      </c>
      <c r="I64" s="6" t="s">
        <v>26</v>
      </c>
    </row>
    <row r="65" spans="2:9" ht="73.400000000000006" customHeight="1">
      <c r="B65" s="14">
        <f>HYPERLINK("#'クッキーバナー_1'!A1", ROW()-34)</f>
        <v>31</v>
      </c>
      <c r="C65" s="49" t="s">
        <v>58</v>
      </c>
      <c r="D65" s="49"/>
      <c r="E65" s="49"/>
      <c r="F65" s="21" t="str">
        <f>IF(クッキーバナー_1!$C$3="","",クッキーバナー_1!$C$3)</f>
        <v/>
      </c>
      <c r="G65" s="40" t="str">
        <f>クッキーバナー_1!$C$5&amp;""</f>
        <v/>
      </c>
      <c r="H65" s="23"/>
      <c r="I65" s="24"/>
    </row>
    <row r="66" spans="2:9" ht="45" customHeight="1" thickBot="1"/>
    <row r="67" spans="2:9">
      <c r="B67" s="1" t="s">
        <v>59</v>
      </c>
      <c r="H67" s="58" t="s">
        <v>20</v>
      </c>
      <c r="I67" s="59"/>
    </row>
    <row r="68" spans="2:9">
      <c r="B68" s="3" t="s">
        <v>21</v>
      </c>
      <c r="C68" s="56" t="s">
        <v>22</v>
      </c>
      <c r="D68" s="56"/>
      <c r="E68" s="56"/>
      <c r="F68" s="3" t="s">
        <v>23</v>
      </c>
      <c r="G68" s="4" t="s">
        <v>24</v>
      </c>
      <c r="H68" s="5" t="s">
        <v>25</v>
      </c>
      <c r="I68" s="6" t="s">
        <v>26</v>
      </c>
    </row>
    <row r="69" spans="2:9" ht="73.400000000000006" customHeight="1">
      <c r="B69" s="14">
        <f>HYPERLINK("#'画面と関係ないDP_1'!A1", ROW()-40)</f>
        <v>29</v>
      </c>
      <c r="C69" s="49" t="s">
        <v>60</v>
      </c>
      <c r="D69" s="49"/>
      <c r="E69" s="49"/>
      <c r="F69" s="21" t="str">
        <f>IF(画面と関係ないDP_1!$C$3="","",画面と関係ないDP_1!$C$3)</f>
        <v/>
      </c>
      <c r="G69" s="40" t="str">
        <f>画面と関係ないDP_1!$C$5&amp;""</f>
        <v/>
      </c>
      <c r="H69" s="23"/>
      <c r="I69" s="24"/>
    </row>
    <row r="70" spans="2:9" ht="73.400000000000006" customHeight="1">
      <c r="B70" s="14">
        <f>HYPERLINK("#'画面と関係ないDP_2'!A1", ROW()-40)</f>
        <v>30</v>
      </c>
      <c r="C70" s="49" t="s">
        <v>61</v>
      </c>
      <c r="D70" s="49"/>
      <c r="E70" s="49"/>
      <c r="F70" s="21" t="str">
        <f>IF(画面と関係ないDP_2!$C$3="","",画面と関係ないDP_2!$C$3)</f>
        <v/>
      </c>
      <c r="G70" s="40" t="str">
        <f>画面と関係ないDP_2!$C$5&amp;""</f>
        <v/>
      </c>
      <c r="H70" s="23"/>
      <c r="I70" s="24"/>
    </row>
    <row r="71" spans="2:9" ht="73.400000000000006" customHeight="1">
      <c r="B71" s="14">
        <f>HYPERLINK("#'画面と関係ないDP_3'!A1", ROW()-40)</f>
        <v>31</v>
      </c>
      <c r="C71" s="49" t="s">
        <v>62</v>
      </c>
      <c r="D71" s="49"/>
      <c r="E71" s="49"/>
      <c r="F71" s="21" t="str">
        <f>IF(画面と関係ないDP_3!$C$3="","",画面と関係ないDP_3!$C$3)</f>
        <v/>
      </c>
      <c r="G71" s="40" t="str">
        <f>画面と関係ないDP_3!$C$5&amp;""</f>
        <v/>
      </c>
      <c r="H71" s="23"/>
      <c r="I71" s="24"/>
    </row>
    <row r="72" spans="2:9" ht="73.400000000000006" customHeight="1">
      <c r="B72" s="14">
        <f>HYPERLINK("#'画面と関係ないDP_4'!A1", ROW()-40)</f>
        <v>32</v>
      </c>
      <c r="C72" s="49" t="s">
        <v>63</v>
      </c>
      <c r="D72" s="49"/>
      <c r="E72" s="49"/>
      <c r="F72" s="21" t="str">
        <f>IF(画面と関係ないDP_4!$C$3="","",画面と関係ないDP_4!$C$3)</f>
        <v/>
      </c>
      <c r="G72" s="40" t="str">
        <f>画面と関係ないDP_4!$C$5&amp;""</f>
        <v/>
      </c>
      <c r="H72" s="23"/>
      <c r="I72" s="24"/>
    </row>
    <row r="73" spans="2:9" ht="73.400000000000006" customHeight="1">
      <c r="B73" s="14">
        <f>HYPERLINK("#'画面と関係ないDP_5'!A1", ROW()-40)</f>
        <v>33</v>
      </c>
      <c r="C73" s="49" t="s">
        <v>64</v>
      </c>
      <c r="D73" s="49"/>
      <c r="E73" s="49"/>
      <c r="F73" s="21" t="str">
        <f>IF(画面と関係ないDP_5!$C$3="","",画面と関係ないDP_5!$C$3)</f>
        <v/>
      </c>
      <c r="G73" s="40" t="str">
        <f>画面と関係ないDP_5!$C$5&amp;""</f>
        <v/>
      </c>
      <c r="H73" s="23"/>
      <c r="I73" s="24"/>
    </row>
    <row r="74" spans="2:9" ht="73.400000000000006" customHeight="1">
      <c r="B74" s="14">
        <f>HYPERLINK("#'画面と関係ないDP_6'!A1", ROW()-40)</f>
        <v>34</v>
      </c>
      <c r="C74" s="49" t="s">
        <v>65</v>
      </c>
      <c r="D74" s="49"/>
      <c r="E74" s="49"/>
      <c r="F74" s="21" t="str">
        <f>IF(画面と関係ないDP_6!$C$3="","",画面と関係ないDP_6!$C$3)</f>
        <v/>
      </c>
      <c r="G74" s="40" t="str">
        <f>画面と関係ないDP_6!$C$5&amp;""</f>
        <v/>
      </c>
      <c r="H74" s="23"/>
      <c r="I74" s="24"/>
    </row>
    <row r="75" spans="2:9" ht="73.400000000000006" customHeight="1">
      <c r="B75" s="14">
        <f>HYPERLINK("#'画面と関係ないDP_7'!A1", ROW()-40)</f>
        <v>35</v>
      </c>
      <c r="C75" s="49" t="s">
        <v>66</v>
      </c>
      <c r="D75" s="49"/>
      <c r="E75" s="49"/>
      <c r="F75" s="21" t="str">
        <f>IF(画面と関係ないDP_7!$C$3="","",画面と関係ないDP_7!$C$3)</f>
        <v/>
      </c>
      <c r="G75" s="40" t="str">
        <f>画面と関係ないDP_7!$C$5&amp;""</f>
        <v/>
      </c>
      <c r="H75" s="23"/>
      <c r="I75" s="24"/>
    </row>
    <row r="76" spans="2:9" ht="73.400000000000006" customHeight="1">
      <c r="B76" s="14">
        <f>HYPERLINK("#'画面と関係ないDP_8'!A1", ROW()-40)</f>
        <v>36</v>
      </c>
      <c r="C76" s="49" t="s">
        <v>67</v>
      </c>
      <c r="D76" s="49"/>
      <c r="E76" s="49"/>
      <c r="F76" s="21" t="str">
        <f>IF(画面と関係ないDP_8!$C$3="","",画面と関係ないDP_8!$C$3)</f>
        <v/>
      </c>
      <c r="G76" s="40" t="str">
        <f>画面と関係ないDP_8!$C$5&amp;""</f>
        <v/>
      </c>
      <c r="H76" s="23"/>
      <c r="I76" s="24"/>
    </row>
    <row r="77" spans="2:9" ht="73.400000000000006" customHeight="1">
      <c r="B77" s="14">
        <f>HYPERLINK("#'画面と関係ないDP_9'!A1", ROW()-40)</f>
        <v>37</v>
      </c>
      <c r="C77" s="49" t="s">
        <v>68</v>
      </c>
      <c r="D77" s="49"/>
      <c r="E77" s="49"/>
      <c r="F77" s="21" t="str">
        <f>IF(画面と関係ないDP_9!$C$3="","",画面と関係ないDP_9!$C$3)</f>
        <v/>
      </c>
      <c r="G77" s="40" t="str">
        <f>画面と関係ないDP_9!$C$5&amp;""</f>
        <v/>
      </c>
      <c r="H77" s="23"/>
      <c r="I77" s="24"/>
    </row>
    <row r="78" spans="2:9" ht="73.400000000000006" customHeight="1">
      <c r="B78" s="14">
        <f>HYPERLINK("#'画面と関係ないDP_10'!A1", ROW()-40)</f>
        <v>38</v>
      </c>
      <c r="C78" s="49" t="s">
        <v>69</v>
      </c>
      <c r="D78" s="49"/>
      <c r="E78" s="49"/>
      <c r="F78" s="21" t="str">
        <f>IF(画面と関係ないDP_10!$C$3="","",画面と関係ないDP_10!$C$3)</f>
        <v/>
      </c>
      <c r="G78" s="40" t="str">
        <f>画面と関係ないDP_10!$C$5&amp;""</f>
        <v/>
      </c>
      <c r="H78" s="23"/>
      <c r="I78" s="24"/>
    </row>
    <row r="79" spans="2:9" ht="46.4" customHeight="1" thickBot="1"/>
    <row r="80" spans="2:9">
      <c r="B80" s="1" t="s">
        <v>70</v>
      </c>
      <c r="H80" s="58" t="s">
        <v>20</v>
      </c>
      <c r="I80" s="59"/>
    </row>
    <row r="81" spans="2:9">
      <c r="B81" s="3" t="s">
        <v>21</v>
      </c>
      <c r="C81" s="56" t="s">
        <v>22</v>
      </c>
      <c r="D81" s="56"/>
      <c r="E81" s="56"/>
      <c r="F81" s="3" t="s">
        <v>23</v>
      </c>
      <c r="G81" s="4" t="s">
        <v>24</v>
      </c>
      <c r="H81" s="5" t="s">
        <v>25</v>
      </c>
      <c r="I81" s="6" t="s">
        <v>26</v>
      </c>
    </row>
    <row r="82" spans="2:9" ht="73.400000000000006" customHeight="1">
      <c r="B82" s="14">
        <f>HYPERLINK("#'組織的対策_1'!A1", ROW()-40)</f>
        <v>42</v>
      </c>
      <c r="C82" s="49" t="s">
        <v>71</v>
      </c>
      <c r="D82" s="49"/>
      <c r="E82" s="49"/>
      <c r="F82" s="21" t="str">
        <f>IF(組織的対策_1!$C$3="","",組織的対策_1!$C$3)</f>
        <v/>
      </c>
      <c r="G82" s="40" t="str">
        <f>組織的対策_1!$C$5&amp;""</f>
        <v/>
      </c>
      <c r="H82" s="23"/>
      <c r="I82" s="24"/>
    </row>
    <row r="83" spans="2:9" ht="73.400000000000006" customHeight="1">
      <c r="B83" s="14">
        <f>HYPERLINK("#'組織的対策_2'!A1", ROW()-40)</f>
        <v>43</v>
      </c>
      <c r="C83" s="49" t="s">
        <v>72</v>
      </c>
      <c r="D83" s="49"/>
      <c r="E83" s="49"/>
      <c r="F83" s="21" t="str">
        <f>IF(組織的対策_2!$C$3="","",組織的対策_2!$C$3)</f>
        <v/>
      </c>
      <c r="G83" s="40" t="str">
        <f>組織的対策_2!$C$5&amp;""</f>
        <v/>
      </c>
      <c r="H83" s="23"/>
      <c r="I83" s="24"/>
    </row>
    <row r="84" spans="2:9" ht="53.4" customHeight="1"/>
    <row r="86" spans="2:9" ht="53.15" customHeight="1">
      <c r="F86" s="37" t="s">
        <v>6</v>
      </c>
      <c r="G86" s="53"/>
      <c r="H86" s="54"/>
      <c r="I86" s="55"/>
    </row>
  </sheetData>
  <mergeCells count="64">
    <mergeCell ref="C42:E42"/>
    <mergeCell ref="C83:E83"/>
    <mergeCell ref="H31:I31"/>
    <mergeCell ref="H41:I41"/>
    <mergeCell ref="C78:E78"/>
    <mergeCell ref="H80:I80"/>
    <mergeCell ref="C81:E81"/>
    <mergeCell ref="C82:E82"/>
    <mergeCell ref="H67:I67"/>
    <mergeCell ref="C72:E72"/>
    <mergeCell ref="C73:E73"/>
    <mergeCell ref="C76:E76"/>
    <mergeCell ref="C77:E77"/>
    <mergeCell ref="C46:E46"/>
    <mergeCell ref="C34:E34"/>
    <mergeCell ref="C35:E35"/>
    <mergeCell ref="C39:E39"/>
    <mergeCell ref="H3:I3"/>
    <mergeCell ref="B5:C6"/>
    <mergeCell ref="H4:I4"/>
    <mergeCell ref="D6:E6"/>
    <mergeCell ref="B11:C11"/>
    <mergeCell ref="D11:E11"/>
    <mergeCell ref="B7:C8"/>
    <mergeCell ref="D8:E8"/>
    <mergeCell ref="H24:I24"/>
    <mergeCell ref="C25:E25"/>
    <mergeCell ref="B12:C16"/>
    <mergeCell ref="C26:E26"/>
    <mergeCell ref="C27:E27"/>
    <mergeCell ref="C29:E29"/>
    <mergeCell ref="C36:E36"/>
    <mergeCell ref="C74:E74"/>
    <mergeCell ref="C61:E61"/>
    <mergeCell ref="C60:E60"/>
    <mergeCell ref="H63:I63"/>
    <mergeCell ref="C44:E44"/>
    <mergeCell ref="C45:E45"/>
    <mergeCell ref="H56:I56"/>
    <mergeCell ref="C57:E57"/>
    <mergeCell ref="C47:E47"/>
    <mergeCell ref="C49:E49"/>
    <mergeCell ref="C54:E54"/>
    <mergeCell ref="G86:I86"/>
    <mergeCell ref="C70:E70"/>
    <mergeCell ref="C58:E58"/>
    <mergeCell ref="C65:E65"/>
    <mergeCell ref="C43:E43"/>
    <mergeCell ref="C71:E71"/>
    <mergeCell ref="C69:E69"/>
    <mergeCell ref="C68:E68"/>
    <mergeCell ref="C64:E64"/>
    <mergeCell ref="C75:E75"/>
    <mergeCell ref="C52:E52"/>
    <mergeCell ref="C50:E50"/>
    <mergeCell ref="C53:E53"/>
    <mergeCell ref="C48:E48"/>
    <mergeCell ref="C51:E51"/>
    <mergeCell ref="C59:E59"/>
    <mergeCell ref="C38:E38"/>
    <mergeCell ref="C37:E37"/>
    <mergeCell ref="C28:E28"/>
    <mergeCell ref="C33:E33"/>
    <mergeCell ref="C32:E32"/>
  </mergeCells>
  <phoneticPr fontId="1"/>
  <dataValidations count="1">
    <dataValidation allowBlank="1" showInputMessage="1" showErrorMessage="1" prompt="「動画配信」、「事務用品オンライン販売」、「ニュースポータル」等、貴サイトの提供サービスを簡潔に記載してください。" sqref="D11:E11" xr:uid="{1C9B6E6A-AA27-4137-B3BD-4B2579B5F12F}"/>
  </dataValidations>
  <pageMargins left="0.70866141732283472" right="0.70866141732283472" top="0.74803149606299213" bottom="0.74803149606299213" header="0.31496062992125984" footer="0.31496062992125984"/>
  <pageSetup paperSize="8" fitToHeight="0" orientation="landscape" r:id="rId1"/>
  <rowBreaks count="5" manualBreakCount="5">
    <brk id="17" max="9" man="1"/>
    <brk id="29" max="9" man="1"/>
    <brk id="40" max="9" man="1"/>
    <brk id="54" max="9" man="1"/>
    <brk id="65"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D41C7-7B6C-44C5-AA10-ADF09B4D56B7}">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108</v>
      </c>
    </row>
    <row r="3" spans="1:3" ht="18.649999999999999" customHeight="1">
      <c r="B3" s="46" t="s">
        <v>84</v>
      </c>
      <c r="C3" s="28"/>
    </row>
    <row r="5" spans="1:3" ht="18.649999999999999" customHeight="1">
      <c r="B5" s="46" t="s">
        <v>85</v>
      </c>
      <c r="C5" s="44"/>
    </row>
    <row r="6" spans="1:3" ht="36" customHeight="1">
      <c r="B6" s="46" t="s">
        <v>86</v>
      </c>
      <c r="C6" s="13" t="s">
        <v>109</v>
      </c>
    </row>
    <row r="7" spans="1:3" ht="300" customHeight="1">
      <c r="B7" s="46" t="s">
        <v>88</v>
      </c>
      <c r="C7" s="31" t="s">
        <v>110</v>
      </c>
    </row>
  </sheetData>
  <phoneticPr fontId="1"/>
  <dataValidations count="2">
    <dataValidation type="date" allowBlank="1" showInputMessage="1" showErrorMessage="1" sqref="C3" xr:uid="{7B248CF1-EF09-4655-8992-1218C8B98613}">
      <formula1>45658</formula1>
      <formula2>73050</formula2>
    </dataValidation>
    <dataValidation type="list" allowBlank="1" showInputMessage="1" showErrorMessage="1" sqref="C5" xr:uid="{2B4CB57B-442F-4526-BB03-3E504E4113F2}">
      <formula1>"適合,不適合,対象外"</formula1>
    </dataValidation>
  </dataValidations>
  <hyperlinks>
    <hyperlink ref="A1" location="サマリ!A1" display="サマリへ戻る" xr:uid="{8EA8FC40-A38D-42A5-A527-42A47FD509E8}"/>
  </hyperlinks>
  <pageMargins left="0.7" right="0.7" top="0.75" bottom="0.75" header="0.3" footer="0.3"/>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00D55-47A7-4C72-9FDF-9525BD3E400A}">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111</v>
      </c>
    </row>
    <row r="3" spans="1:3" ht="18.649999999999999" customHeight="1">
      <c r="B3" s="46" t="s">
        <v>84</v>
      </c>
      <c r="C3" s="28"/>
    </row>
    <row r="5" spans="1:3" ht="18.649999999999999" customHeight="1">
      <c r="B5" s="46" t="s">
        <v>85</v>
      </c>
      <c r="C5" s="44"/>
    </row>
    <row r="6" spans="1:3" ht="36" customHeight="1">
      <c r="B6" s="46" t="s">
        <v>86</v>
      </c>
      <c r="C6" s="13" t="s">
        <v>112</v>
      </c>
    </row>
    <row r="7" spans="1:3" ht="300" customHeight="1">
      <c r="B7" s="46" t="s">
        <v>88</v>
      </c>
      <c r="C7" s="31" t="s">
        <v>113</v>
      </c>
    </row>
  </sheetData>
  <phoneticPr fontId="1"/>
  <dataValidations count="2">
    <dataValidation type="list" allowBlank="1" showInputMessage="1" showErrorMessage="1" sqref="C5" xr:uid="{910C78A2-4C7E-4F2A-AE6D-33EA547E9956}">
      <formula1>"適合,不適合,対象外"</formula1>
    </dataValidation>
    <dataValidation type="date" allowBlank="1" showInputMessage="1" showErrorMessage="1" sqref="C3" xr:uid="{CE59A26E-F8DD-4F91-B76C-8D42193CA4ED}">
      <formula1>45658</formula1>
      <formula2>73050</formula2>
    </dataValidation>
  </dataValidations>
  <hyperlinks>
    <hyperlink ref="A1" location="サマリ!A1" display="サマリへ戻る" xr:uid="{C629F286-91AD-44BE-BBA3-95DC8456D4A6}"/>
  </hyperlinks>
  <pageMargins left="0.7" right="0.7" top="0.75" bottom="0.75" header="0.3" footer="0.3"/>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0D0DD-A53F-4338-A38D-F9EAA74A6C0C}">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114</v>
      </c>
    </row>
    <row r="3" spans="1:3" ht="18.649999999999999" customHeight="1">
      <c r="B3" s="46" t="s">
        <v>84</v>
      </c>
      <c r="C3" s="28"/>
    </row>
    <row r="5" spans="1:3" ht="18.649999999999999" customHeight="1">
      <c r="B5" s="46" t="s">
        <v>85</v>
      </c>
      <c r="C5" s="44"/>
    </row>
    <row r="6" spans="1:3" ht="36" customHeight="1">
      <c r="B6" s="46" t="s">
        <v>86</v>
      </c>
      <c r="C6" s="13" t="s">
        <v>115</v>
      </c>
    </row>
    <row r="7" spans="1:3" ht="300" customHeight="1">
      <c r="B7" s="46" t="s">
        <v>88</v>
      </c>
      <c r="C7" s="31" t="s">
        <v>116</v>
      </c>
    </row>
  </sheetData>
  <phoneticPr fontId="1"/>
  <dataValidations count="2">
    <dataValidation type="date" allowBlank="1" showInputMessage="1" showErrorMessage="1" sqref="C3" xr:uid="{5259285C-4459-4103-B90C-26940B62DA16}">
      <formula1>45658</formula1>
      <formula2>73050</formula2>
    </dataValidation>
    <dataValidation type="list" allowBlank="1" showInputMessage="1" showErrorMessage="1" sqref="C5" xr:uid="{71B97594-0A74-4632-ACE2-828E59E6D560}">
      <formula1>"適合,不適合,対象外"</formula1>
    </dataValidation>
  </dataValidations>
  <hyperlinks>
    <hyperlink ref="A1" location="サマリ!A1" display="サマリへ戻る" xr:uid="{82DF593D-DD41-46C0-8E0A-31210E723F87}"/>
  </hyperlinks>
  <pageMargins left="0.7" right="0.7" top="0.75" bottom="0.75" header="0.3" footer="0.3"/>
  <pageSetup paperSize="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989B0-5F3F-4E0F-8C46-33CE03E9E83A}">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117</v>
      </c>
    </row>
    <row r="3" spans="1:3" ht="18.649999999999999" customHeight="1">
      <c r="B3" s="46" t="s">
        <v>84</v>
      </c>
      <c r="C3" s="28"/>
    </row>
    <row r="5" spans="1:3" ht="18.649999999999999" customHeight="1">
      <c r="B5" s="46" t="s">
        <v>85</v>
      </c>
      <c r="C5" s="44"/>
    </row>
    <row r="6" spans="1:3" ht="36" customHeight="1">
      <c r="B6" s="46" t="s">
        <v>86</v>
      </c>
      <c r="C6" s="13" t="s">
        <v>118</v>
      </c>
    </row>
    <row r="7" spans="1:3" ht="300" customHeight="1">
      <c r="B7" s="46" t="s">
        <v>88</v>
      </c>
      <c r="C7" s="31" t="s">
        <v>116</v>
      </c>
    </row>
  </sheetData>
  <phoneticPr fontId="1"/>
  <dataValidations count="2">
    <dataValidation type="list" allowBlank="1" showInputMessage="1" showErrorMessage="1" sqref="C5" xr:uid="{6CEB94FE-A0B4-4B3E-920B-BE07B0FB23DD}">
      <formula1>"適合,不適合,対象外"</formula1>
    </dataValidation>
    <dataValidation type="date" allowBlank="1" showInputMessage="1" showErrorMessage="1" sqref="C3" xr:uid="{33FBEE0B-2569-404A-8784-14E279E1B9A4}">
      <formula1>45658</formula1>
      <formula2>73050</formula2>
    </dataValidation>
  </dataValidations>
  <hyperlinks>
    <hyperlink ref="A1" location="サマリ!A1" display="サマリへ戻る" xr:uid="{25A98C6F-766B-451D-A1CB-66F105F009F6}"/>
  </hyperlinks>
  <pageMargins left="0.7" right="0.7" top="0.75" bottom="0.75" header="0.3" footer="0.3"/>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A16D6-BCAC-40BD-B9B3-61FCCBC18681}">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119</v>
      </c>
    </row>
    <row r="3" spans="1:3" ht="18.649999999999999" customHeight="1">
      <c r="B3" s="46" t="s">
        <v>84</v>
      </c>
      <c r="C3" s="28"/>
    </row>
    <row r="5" spans="1:3" ht="18.649999999999999" customHeight="1">
      <c r="B5" s="46" t="s">
        <v>85</v>
      </c>
      <c r="C5" s="44"/>
    </row>
    <row r="6" spans="1:3" ht="36" customHeight="1">
      <c r="B6" s="46" t="s">
        <v>86</v>
      </c>
      <c r="C6" s="13" t="s">
        <v>120</v>
      </c>
    </row>
    <row r="7" spans="1:3" ht="300" customHeight="1">
      <c r="B7" s="46" t="s">
        <v>88</v>
      </c>
      <c r="C7" s="31" t="s">
        <v>121</v>
      </c>
    </row>
  </sheetData>
  <phoneticPr fontId="1"/>
  <dataValidations count="2">
    <dataValidation type="list" allowBlank="1" showInputMessage="1" showErrorMessage="1" sqref="C5" xr:uid="{11983961-69EF-4C6E-A809-6A3B9EA857FC}">
      <formula1>"適合,不適合,対象外"</formula1>
    </dataValidation>
    <dataValidation type="date" allowBlank="1" showInputMessage="1" showErrorMessage="1" sqref="C3" xr:uid="{B6EEA302-3CF9-43C9-88E3-38FAA55A57C7}">
      <formula1>45658</formula1>
      <formula2>73050</formula2>
    </dataValidation>
  </dataValidations>
  <hyperlinks>
    <hyperlink ref="A1" location="サマリ!A1" display="サマリへ戻る" xr:uid="{E41B2A42-200B-49F7-9DC4-CDA521C1CC75}"/>
  </hyperlinks>
  <pageMargins left="0.7" right="0.7" top="0.75" bottom="0.75" header="0.3" footer="0.3"/>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FCA7C-AEEC-43A2-83BF-0C6306E4BD6A}">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122</v>
      </c>
    </row>
    <row r="3" spans="1:3" ht="18.649999999999999" customHeight="1">
      <c r="B3" s="46" t="s">
        <v>84</v>
      </c>
      <c r="C3" s="28"/>
    </row>
    <row r="5" spans="1:3" ht="18.649999999999999" customHeight="1">
      <c r="B5" s="46" t="s">
        <v>85</v>
      </c>
      <c r="C5" s="44"/>
    </row>
    <row r="6" spans="1:3" ht="36" customHeight="1">
      <c r="B6" s="46" t="s">
        <v>86</v>
      </c>
      <c r="C6" s="13" t="s">
        <v>123</v>
      </c>
    </row>
    <row r="7" spans="1:3" ht="300" customHeight="1">
      <c r="B7" s="46" t="s">
        <v>88</v>
      </c>
      <c r="C7" s="31" t="s">
        <v>124</v>
      </c>
    </row>
  </sheetData>
  <phoneticPr fontId="1"/>
  <dataValidations count="2">
    <dataValidation type="date" allowBlank="1" showInputMessage="1" showErrorMessage="1" sqref="C3" xr:uid="{887D41F3-6257-4444-B2BC-5676D9A11449}">
      <formula1>45658</formula1>
      <formula2>73050</formula2>
    </dataValidation>
    <dataValidation type="list" allowBlank="1" showInputMessage="1" showErrorMessage="1" sqref="C5" xr:uid="{6182F212-4597-4835-8927-5C6BC0EA0FEB}">
      <formula1>"適合,不適合,対象外"</formula1>
    </dataValidation>
  </dataValidations>
  <hyperlinks>
    <hyperlink ref="A1" location="サマリ!A1" display="サマリへ戻る" xr:uid="{6908C9ED-6656-476C-8D32-4C7EE246B52C}"/>
  </hyperlinks>
  <pageMargins left="0.7" right="0.7" top="0.75" bottom="0.75" header="0.3" footer="0.3"/>
  <pageSetup paperSize="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59BAA-05EC-4511-AC04-62B93CD620C3}">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125</v>
      </c>
    </row>
    <row r="3" spans="1:3" ht="18.649999999999999" customHeight="1">
      <c r="B3" s="46" t="s">
        <v>84</v>
      </c>
      <c r="C3" s="28"/>
    </row>
    <row r="5" spans="1:3" ht="18.649999999999999" customHeight="1">
      <c r="B5" s="46" t="s">
        <v>85</v>
      </c>
      <c r="C5" s="44"/>
    </row>
    <row r="6" spans="1:3" ht="36" customHeight="1">
      <c r="B6" s="46" t="s">
        <v>86</v>
      </c>
      <c r="C6" s="13" t="s">
        <v>126</v>
      </c>
    </row>
    <row r="7" spans="1:3" ht="300" customHeight="1">
      <c r="B7" s="46" t="s">
        <v>88</v>
      </c>
      <c r="C7" s="31" t="s">
        <v>127</v>
      </c>
    </row>
  </sheetData>
  <phoneticPr fontId="1"/>
  <dataValidations count="2">
    <dataValidation type="list" allowBlank="1" showInputMessage="1" showErrorMessage="1" sqref="C5" xr:uid="{93DA75CA-E492-467E-988F-3EDD393924B6}">
      <formula1>"適合,不適合,対象外"</formula1>
    </dataValidation>
    <dataValidation type="date" allowBlank="1" showInputMessage="1" showErrorMessage="1" sqref="C3" xr:uid="{9DFB4BC7-98D8-481B-849B-7E65D13B9065}">
      <formula1>45658</formula1>
      <formula2>73050</formula2>
    </dataValidation>
  </dataValidations>
  <hyperlinks>
    <hyperlink ref="A1" location="サマリ!A1" display="サマリへ戻る" xr:uid="{B2014CE3-4F8D-4435-83A1-EB9BAD6B5941}"/>
  </hyperlinks>
  <pageMargins left="0.7" right="0.7" top="0.75" bottom="0.75" header="0.3" footer="0.3"/>
  <pageSetup paperSize="9"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A34F0-AFA0-4804-98D1-8F6541386464}">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128</v>
      </c>
    </row>
    <row r="3" spans="1:3" ht="18.649999999999999" customHeight="1">
      <c r="B3" s="46" t="s">
        <v>84</v>
      </c>
      <c r="C3" s="28"/>
    </row>
    <row r="5" spans="1:3" ht="18.649999999999999" customHeight="1">
      <c r="B5" s="46" t="s">
        <v>85</v>
      </c>
      <c r="C5" s="44"/>
    </row>
    <row r="6" spans="1:3" ht="36" customHeight="1">
      <c r="B6" s="46" t="s">
        <v>86</v>
      </c>
      <c r="C6" s="13" t="s">
        <v>129</v>
      </c>
    </row>
    <row r="7" spans="1:3" ht="300" customHeight="1">
      <c r="B7" s="46" t="s">
        <v>88</v>
      </c>
      <c r="C7" s="31" t="s">
        <v>130</v>
      </c>
    </row>
  </sheetData>
  <phoneticPr fontId="1"/>
  <dataValidations count="2">
    <dataValidation type="date" allowBlank="1" showInputMessage="1" showErrorMessage="1" sqref="C3" xr:uid="{2800AF13-79DB-4F75-9B3A-CC528E8C0857}">
      <formula1>45658</formula1>
      <formula2>73050</formula2>
    </dataValidation>
    <dataValidation type="list" allowBlank="1" showInputMessage="1" showErrorMessage="1" sqref="C5" xr:uid="{D44D89D9-AA46-4278-A144-A19047F71F2A}">
      <formula1>"適合,不適合,対象外"</formula1>
    </dataValidation>
  </dataValidations>
  <hyperlinks>
    <hyperlink ref="A1" location="サマリ!A1" display="サマリへ戻る" xr:uid="{95EDCD63-D813-46BF-BA31-9B45C90A78CD}"/>
  </hyperlinks>
  <pageMargins left="0.7" right="0.7" top="0.75" bottom="0.75" header="0.3" footer="0.3"/>
  <pageSetup paperSize="9"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34F96-01E3-496C-BB5A-3AD75FEEAC23}">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131</v>
      </c>
    </row>
    <row r="3" spans="1:3" ht="18.649999999999999" customHeight="1">
      <c r="B3" s="46" t="s">
        <v>84</v>
      </c>
      <c r="C3" s="28"/>
    </row>
    <row r="5" spans="1:3" ht="18.649999999999999" customHeight="1">
      <c r="B5" s="46" t="s">
        <v>85</v>
      </c>
      <c r="C5" s="44"/>
    </row>
    <row r="6" spans="1:3" ht="63.65" customHeight="1">
      <c r="B6" s="46" t="s">
        <v>86</v>
      </c>
      <c r="C6" s="13" t="s">
        <v>132</v>
      </c>
    </row>
    <row r="7" spans="1:3" ht="300" customHeight="1">
      <c r="B7" s="46" t="s">
        <v>88</v>
      </c>
      <c r="C7" s="31" t="s">
        <v>133</v>
      </c>
    </row>
  </sheetData>
  <phoneticPr fontId="1"/>
  <dataValidations count="2">
    <dataValidation type="list" allowBlank="1" showInputMessage="1" showErrorMessage="1" sqref="C5" xr:uid="{6AEA0A05-F185-435A-92A4-D508B91C093F}">
      <formula1>"適合,不適合,対象外"</formula1>
    </dataValidation>
    <dataValidation type="date" allowBlank="1" showInputMessage="1" showErrorMessage="1" sqref="C3" xr:uid="{85D3A543-136B-43F4-99AC-1772AC948A07}">
      <formula1>45658</formula1>
      <formula2>73050</formula2>
    </dataValidation>
  </dataValidations>
  <hyperlinks>
    <hyperlink ref="A1" location="サマリ!A1" display="サマリへ戻る" xr:uid="{618490C1-8C81-401F-86FA-C96B81C35CC4}"/>
  </hyperlinks>
  <pageMargins left="0.7" right="0.7" top="0.75" bottom="0.75" header="0.3" footer="0.3"/>
  <pageSetup paperSize="9"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E2E4C-1F2C-46F6-B946-7E8577BCE442}">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134</v>
      </c>
    </row>
    <row r="3" spans="1:3" ht="18.649999999999999" customHeight="1">
      <c r="B3" s="46" t="s">
        <v>84</v>
      </c>
      <c r="C3" s="28"/>
    </row>
    <row r="5" spans="1:3" ht="18.649999999999999" customHeight="1">
      <c r="B5" s="46" t="s">
        <v>85</v>
      </c>
      <c r="C5" s="44"/>
    </row>
    <row r="6" spans="1:3" ht="36" customHeight="1">
      <c r="B6" s="46" t="s">
        <v>86</v>
      </c>
      <c r="C6" s="13" t="s">
        <v>135</v>
      </c>
    </row>
    <row r="7" spans="1:3" ht="300" customHeight="1">
      <c r="B7" s="46" t="s">
        <v>88</v>
      </c>
      <c r="C7" s="31" t="s">
        <v>127</v>
      </c>
    </row>
  </sheetData>
  <phoneticPr fontId="1"/>
  <dataValidations count="2">
    <dataValidation type="date" allowBlank="1" showInputMessage="1" showErrorMessage="1" sqref="C3" xr:uid="{8789C9B4-A4F6-43BF-B9DA-1668FB06F49D}">
      <formula1>45658</formula1>
      <formula2>73050</formula2>
    </dataValidation>
    <dataValidation type="list" allowBlank="1" showInputMessage="1" showErrorMessage="1" sqref="C5" xr:uid="{6A3F65C6-C786-484B-86D0-55C03F3DCE45}">
      <formula1>"適合,不適合,対象外"</formula1>
    </dataValidation>
  </dataValidations>
  <hyperlinks>
    <hyperlink ref="A1" location="サマリ!A1" display="サマリへ戻る" xr:uid="{9031D437-7470-4357-A5F8-AEBF499F0DE2}"/>
  </hyperlink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8A5B4-DCC7-485C-BFDE-1ACF8D8A599C}">
  <sheetPr>
    <tabColor theme="1"/>
  </sheetPr>
  <dimension ref="B2:D11"/>
  <sheetViews>
    <sheetView showGridLines="0" zoomScale="83" zoomScaleNormal="80" workbookViewId="0">
      <pane ySplit="4" topLeftCell="A5" activePane="bottomLeft" state="frozen"/>
      <selection pane="bottomLeft"/>
    </sheetView>
  </sheetViews>
  <sheetFormatPr defaultRowHeight="18"/>
  <cols>
    <col min="1" max="1" width="2.58203125" customWidth="1"/>
    <col min="2" max="2" width="4.58203125" customWidth="1"/>
    <col min="3" max="3" width="73.9140625" customWidth="1"/>
    <col min="4" max="4" width="19.08203125" customWidth="1"/>
  </cols>
  <sheetData>
    <row r="2" spans="2:4">
      <c r="B2" s="17" t="s">
        <v>73</v>
      </c>
      <c r="C2" s="17"/>
    </row>
    <row r="3" spans="2:4">
      <c r="B3" s="2"/>
      <c r="C3" s="2"/>
    </row>
    <row r="4" spans="2:4">
      <c r="B4" s="11" t="s">
        <v>74</v>
      </c>
      <c r="C4" s="11"/>
      <c r="D4" s="16" t="s">
        <v>75</v>
      </c>
    </row>
    <row r="5" spans="2:4" ht="62.4" customHeight="1">
      <c r="B5" s="10">
        <v>1</v>
      </c>
      <c r="C5" s="43" t="s">
        <v>76</v>
      </c>
      <c r="D5" s="27"/>
    </row>
    <row r="6" spans="2:4" ht="62.4" customHeight="1">
      <c r="B6" s="10">
        <v>2</v>
      </c>
      <c r="C6" s="43" t="s">
        <v>77</v>
      </c>
      <c r="D6" s="27"/>
    </row>
    <row r="7" spans="2:4" ht="62.4" customHeight="1">
      <c r="B7" s="10">
        <v>3</v>
      </c>
      <c r="C7" s="33" t="s">
        <v>78</v>
      </c>
      <c r="D7" s="27"/>
    </row>
    <row r="8" spans="2:4" ht="62.4" customHeight="1">
      <c r="B8" s="10">
        <v>4</v>
      </c>
      <c r="C8" s="34" t="s">
        <v>79</v>
      </c>
      <c r="D8" s="27"/>
    </row>
    <row r="9" spans="2:4" ht="62.4" customHeight="1">
      <c r="B9" s="10">
        <v>5</v>
      </c>
      <c r="C9" s="33" t="s">
        <v>80</v>
      </c>
      <c r="D9" s="27"/>
    </row>
    <row r="10" spans="2:4" ht="62.4" customHeight="1"/>
    <row r="11" spans="2:4" ht="62.4" customHeight="1">
      <c r="C11" t="s">
        <v>81</v>
      </c>
    </row>
  </sheetData>
  <phoneticPr fontId="1"/>
  <conditionalFormatting sqref="D6">
    <cfRule type="expression" dxfId="0" priority="1">
      <formula>$D$5=""</formula>
    </cfRule>
  </conditionalFormatting>
  <dataValidations count="1">
    <dataValidation type="list" allowBlank="1" showInputMessage="1" showErrorMessage="1" sqref="D5:D9" xr:uid="{9D751109-03CA-4A1C-A843-4696BFAA8984}">
      <formula1>"YES"</formula1>
    </dataValidation>
  </dataValidations>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81AFC-B574-49CD-B65D-EE1F3E86F0D1}">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136</v>
      </c>
    </row>
    <row r="3" spans="1:3" ht="18.649999999999999" customHeight="1">
      <c r="B3" s="46" t="s">
        <v>84</v>
      </c>
      <c r="C3" s="28"/>
    </row>
    <row r="5" spans="1:3" ht="18.649999999999999" customHeight="1">
      <c r="B5" s="46" t="s">
        <v>85</v>
      </c>
      <c r="C5" s="44"/>
    </row>
    <row r="6" spans="1:3" ht="36" customHeight="1">
      <c r="B6" s="46" t="s">
        <v>86</v>
      </c>
      <c r="C6" s="13" t="s">
        <v>137</v>
      </c>
    </row>
    <row r="7" spans="1:3" ht="300" customHeight="1">
      <c r="B7" s="46" t="s">
        <v>88</v>
      </c>
      <c r="C7" s="31" t="s">
        <v>127</v>
      </c>
    </row>
  </sheetData>
  <phoneticPr fontId="1"/>
  <dataValidations count="2">
    <dataValidation type="list" allowBlank="1" showInputMessage="1" showErrorMessage="1" sqref="C5" xr:uid="{355CE4ED-C274-4AD3-9611-520132D693AC}">
      <formula1>"適合,不適合,対象外"</formula1>
    </dataValidation>
    <dataValidation type="date" allowBlank="1" showInputMessage="1" showErrorMessage="1" sqref="C3" xr:uid="{557B1686-2851-428F-9039-CBDE3C2CDD7A}">
      <formula1>45658</formula1>
      <formula2>73050</formula2>
    </dataValidation>
  </dataValidations>
  <hyperlinks>
    <hyperlink ref="A1" location="サマリ!A1" display="サマリへ戻る" xr:uid="{2C6011FB-B103-477E-8168-D619CC71A908}"/>
  </hyperlinks>
  <pageMargins left="0.7" right="0.7" top="0.75" bottom="0.75" header="0.3" footer="0.3"/>
  <pageSetup paperSize="9"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0A194-00A3-462F-98AC-59040D913643}">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138</v>
      </c>
    </row>
    <row r="3" spans="1:3" ht="18.649999999999999" customHeight="1">
      <c r="B3" s="46" t="s">
        <v>84</v>
      </c>
      <c r="C3" s="28"/>
    </row>
    <row r="5" spans="1:3" ht="18.649999999999999" customHeight="1">
      <c r="B5" s="46" t="s">
        <v>85</v>
      </c>
      <c r="C5" s="44"/>
    </row>
    <row r="6" spans="1:3" ht="36" customHeight="1">
      <c r="B6" s="46" t="s">
        <v>86</v>
      </c>
      <c r="C6" s="13" t="s">
        <v>139</v>
      </c>
    </row>
    <row r="7" spans="1:3" ht="300" customHeight="1">
      <c r="B7" s="46" t="s">
        <v>88</v>
      </c>
      <c r="C7" s="39" t="s">
        <v>140</v>
      </c>
    </row>
  </sheetData>
  <phoneticPr fontId="1"/>
  <dataValidations count="2">
    <dataValidation type="date" allowBlank="1" showInputMessage="1" showErrorMessage="1" sqref="C3" xr:uid="{58A09385-3758-454F-8EC9-AEECDD280EAC}">
      <formula1>45658</formula1>
      <formula2>73050</formula2>
    </dataValidation>
    <dataValidation type="list" allowBlank="1" showInputMessage="1" showErrorMessage="1" sqref="C5" xr:uid="{CE13F247-F7B5-4D68-A9DD-9B4F964FF3BC}">
      <formula1>"適合,不適合,対象外"</formula1>
    </dataValidation>
  </dataValidations>
  <hyperlinks>
    <hyperlink ref="A1" location="サマリ!A1" display="サマリへ戻る" xr:uid="{1F35FD59-3B6E-4C75-AEEA-94600AAC02B0}"/>
  </hyperlinks>
  <pageMargins left="0.7" right="0.7" top="0.75" bottom="0.75"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AEE42-74B4-4E6B-9DE3-30DBE53C005C}">
  <sheetPr>
    <tabColor theme="8" tint="0.59999389629810485"/>
  </sheetPr>
  <dimension ref="A1:C6"/>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141</v>
      </c>
    </row>
    <row r="3" spans="1:3" ht="18.649999999999999" customHeight="1">
      <c r="B3" s="46" t="s">
        <v>84</v>
      </c>
      <c r="C3" s="28"/>
    </row>
    <row r="5" spans="1:3" ht="18.649999999999999" customHeight="1">
      <c r="B5" s="46" t="s">
        <v>85</v>
      </c>
      <c r="C5" s="44"/>
    </row>
    <row r="6" spans="1:3" ht="300" customHeight="1">
      <c r="B6" s="46" t="s">
        <v>88</v>
      </c>
      <c r="C6" s="31" t="s">
        <v>127</v>
      </c>
    </row>
  </sheetData>
  <phoneticPr fontId="1"/>
  <dataValidations count="2">
    <dataValidation type="list" allowBlank="1" showInputMessage="1" showErrorMessage="1" sqref="C5" xr:uid="{F1A779C7-2900-43FE-971B-3E3F5D4C5539}">
      <formula1>"適合,不適合,対象外"</formula1>
    </dataValidation>
    <dataValidation type="date" allowBlank="1" showInputMessage="1" showErrorMessage="1" sqref="C3" xr:uid="{608DCCFF-98D6-46EC-87E7-EE957AF28CDE}">
      <formula1>45658</formula1>
      <formula2>73050</formula2>
    </dataValidation>
  </dataValidations>
  <hyperlinks>
    <hyperlink ref="A1" location="サマリ!A1" display="サマリへ戻る" xr:uid="{EB7F319B-0176-4E44-A071-4FE0151EF290}"/>
  </hyperlinks>
  <pageMargins left="0.7" right="0.7" top="0.75" bottom="0.75" header="0.3" footer="0.3"/>
  <pageSetup paperSize="9"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A3807-04F3-4FF9-AAA4-8A8039B4E4D5}">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142</v>
      </c>
    </row>
    <row r="3" spans="1:3" ht="18.649999999999999" customHeight="1">
      <c r="B3" s="46" t="s">
        <v>84</v>
      </c>
      <c r="C3" s="28"/>
    </row>
    <row r="5" spans="1:3" ht="18.649999999999999" customHeight="1">
      <c r="B5" s="46" t="s">
        <v>85</v>
      </c>
      <c r="C5" s="44"/>
    </row>
    <row r="6" spans="1:3" ht="36" customHeight="1">
      <c r="B6" s="46" t="s">
        <v>86</v>
      </c>
      <c r="C6" s="13" t="s">
        <v>143</v>
      </c>
    </row>
    <row r="7" spans="1:3" ht="300" customHeight="1">
      <c r="B7" s="46" t="s">
        <v>88</v>
      </c>
      <c r="C7" s="31" t="s">
        <v>144</v>
      </c>
    </row>
  </sheetData>
  <phoneticPr fontId="1"/>
  <dataValidations count="2">
    <dataValidation type="date" allowBlank="1" showInputMessage="1" showErrorMessage="1" sqref="C3" xr:uid="{EAE24F33-09BD-4CAA-9846-28C842A8075B}">
      <formula1>45658</formula1>
      <formula2>73050</formula2>
    </dataValidation>
    <dataValidation type="list" allowBlank="1" showInputMessage="1" showErrorMessage="1" sqref="C5" xr:uid="{8787963C-7EA6-4FC3-9B2C-900E8ECD5A70}">
      <formula1>"適合,不適合,対象外"</formula1>
    </dataValidation>
  </dataValidations>
  <hyperlinks>
    <hyperlink ref="A1" location="サマリ!A1" display="サマリへ戻る" xr:uid="{8A0BB7A4-3096-4ADC-BB13-45A23FD1BECB}"/>
  </hyperlinks>
  <pageMargins left="0.7" right="0.7" top="0.75" bottom="0.75"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A1F2E-34B2-4DDE-89A9-381B249C5432}">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145</v>
      </c>
    </row>
    <row r="3" spans="1:3" ht="18.649999999999999" customHeight="1">
      <c r="B3" s="46" t="s">
        <v>84</v>
      </c>
      <c r="C3" s="28"/>
    </row>
    <row r="5" spans="1:3" ht="18.649999999999999" customHeight="1">
      <c r="B5" s="46" t="s">
        <v>85</v>
      </c>
      <c r="C5" s="44"/>
    </row>
    <row r="6" spans="1:3" ht="36" customHeight="1">
      <c r="B6" s="46" t="s">
        <v>86</v>
      </c>
      <c r="C6" s="13" t="s">
        <v>146</v>
      </c>
    </row>
    <row r="7" spans="1:3" ht="300" customHeight="1">
      <c r="B7" s="46" t="s">
        <v>88</v>
      </c>
      <c r="C7" s="31" t="s">
        <v>127</v>
      </c>
    </row>
  </sheetData>
  <phoneticPr fontId="1"/>
  <dataValidations count="2">
    <dataValidation type="list" allowBlank="1" showInputMessage="1" showErrorMessage="1" sqref="C5" xr:uid="{DC6E16B2-3473-4851-93AB-4FDF15E84C45}">
      <formula1>"適合,不適合,対象外"</formula1>
    </dataValidation>
    <dataValidation type="date" allowBlank="1" showInputMessage="1" showErrorMessage="1" sqref="C3" xr:uid="{8CA86B41-A863-4D24-9065-98E205B4207E}">
      <formula1>45658</formula1>
      <formula2>73050</formula2>
    </dataValidation>
  </dataValidations>
  <hyperlinks>
    <hyperlink ref="A1" location="サマリ!A1" display="サマリへ戻る" xr:uid="{804121FE-7809-4642-B392-F66EBF89D70F}"/>
  </hyperlinks>
  <pageMargins left="0.7" right="0.7" top="0.75" bottom="0.75" header="0.3" footer="0.3"/>
  <pageSetup paperSize="9" orientation="landscape"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DE3D5-C840-457E-89BE-333C60363A88}">
  <sheetPr>
    <tabColor theme="8" tint="0.59999389629810485"/>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147</v>
      </c>
    </row>
    <row r="3" spans="1:3" ht="18.649999999999999" customHeight="1">
      <c r="B3" s="46" t="s">
        <v>84</v>
      </c>
      <c r="C3" s="28"/>
    </row>
    <row r="5" spans="1:3" ht="18.649999999999999" customHeight="1">
      <c r="B5" s="46" t="s">
        <v>85</v>
      </c>
      <c r="C5" s="44"/>
    </row>
    <row r="6" spans="1:3" ht="36" customHeight="1">
      <c r="B6" s="46" t="s">
        <v>86</v>
      </c>
      <c r="C6" s="13" t="s">
        <v>148</v>
      </c>
    </row>
    <row r="7" spans="1:3" ht="300" customHeight="1">
      <c r="B7" s="46" t="s">
        <v>88</v>
      </c>
      <c r="C7" s="31" t="s">
        <v>127</v>
      </c>
    </row>
  </sheetData>
  <phoneticPr fontId="1"/>
  <dataValidations count="2">
    <dataValidation type="date" allowBlank="1" showInputMessage="1" showErrorMessage="1" sqref="C3" xr:uid="{A332E6E7-A3F7-4595-9B89-876BED2A8B3A}">
      <formula1>45658</formula1>
      <formula2>73050</formula2>
    </dataValidation>
    <dataValidation type="list" allowBlank="1" showInputMessage="1" showErrorMessage="1" sqref="C5" xr:uid="{00777F02-670D-46AC-A9EC-19EE9DF20158}">
      <formula1>"適合,不適合,対象外"</formula1>
    </dataValidation>
  </dataValidations>
  <hyperlinks>
    <hyperlink ref="A1" location="サマリ!A1" display="サマリへ戻る" xr:uid="{04849AA5-7C5A-4375-8D5A-D5B3F6C7BA24}"/>
  </hyperlinks>
  <pageMargins left="0.7" right="0.7" top="0.75" bottom="0.75" header="0.3" footer="0.3"/>
  <pageSetup paperSize="9"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C44F6-BEA4-47A9-A468-A96A070B593E}">
  <sheetPr>
    <tabColor theme="8" tint="0.79998168889431442"/>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149</v>
      </c>
    </row>
    <row r="3" spans="1:3" ht="18.649999999999999" customHeight="1">
      <c r="B3" s="46" t="s">
        <v>84</v>
      </c>
      <c r="C3" s="28"/>
    </row>
    <row r="5" spans="1:3" ht="18.649999999999999" customHeight="1">
      <c r="B5" s="46" t="s">
        <v>85</v>
      </c>
      <c r="C5" s="44"/>
    </row>
    <row r="6" spans="1:3" ht="36" customHeight="1">
      <c r="B6" s="46" t="s">
        <v>86</v>
      </c>
      <c r="C6" s="13" t="s">
        <v>150</v>
      </c>
    </row>
    <row r="7" spans="1:3" ht="300" customHeight="1">
      <c r="B7" s="46" t="s">
        <v>88</v>
      </c>
      <c r="C7" s="31" t="s">
        <v>151</v>
      </c>
    </row>
  </sheetData>
  <phoneticPr fontId="1"/>
  <dataValidations count="2">
    <dataValidation type="list" allowBlank="1" showInputMessage="1" showErrorMessage="1" sqref="C5" xr:uid="{A2D806AC-E4EE-4DEA-9A94-3CA3535A668C}">
      <formula1>"適合,不適合,対象外"</formula1>
    </dataValidation>
    <dataValidation type="date" allowBlank="1" showInputMessage="1" showErrorMessage="1" sqref="C3" xr:uid="{EA15745F-3824-445D-9572-78B857FD5949}">
      <formula1>45658</formula1>
      <formula2>73050</formula2>
    </dataValidation>
  </dataValidations>
  <hyperlinks>
    <hyperlink ref="A1" location="サマリ!A1" display="サマリへ戻る" xr:uid="{86AA2234-0EE2-47DD-9534-EB4D659A730A}"/>
  </hyperlinks>
  <pageMargins left="0.7" right="0.7" top="0.75" bottom="0.75" header="0.3" footer="0.3"/>
  <pageSetup paperSize="9"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59B28-A21F-4BDD-B89A-05C25CCD1E50}">
  <sheetPr>
    <tabColor theme="8" tint="0.79998168889431442"/>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152</v>
      </c>
    </row>
    <row r="3" spans="1:3" ht="18.649999999999999" customHeight="1">
      <c r="B3" s="46" t="s">
        <v>84</v>
      </c>
      <c r="C3" s="28"/>
    </row>
    <row r="5" spans="1:3" ht="18.649999999999999" customHeight="1">
      <c r="B5" s="46" t="s">
        <v>85</v>
      </c>
      <c r="C5" s="44"/>
    </row>
    <row r="6" spans="1:3" ht="57.65" customHeight="1">
      <c r="B6" s="46" t="s">
        <v>86</v>
      </c>
      <c r="C6" s="13" t="s">
        <v>153</v>
      </c>
    </row>
    <row r="7" spans="1:3" ht="300" customHeight="1">
      <c r="B7" s="46" t="s">
        <v>88</v>
      </c>
      <c r="C7" s="31" t="s">
        <v>151</v>
      </c>
    </row>
  </sheetData>
  <phoneticPr fontId="1"/>
  <dataValidations count="2">
    <dataValidation type="date" allowBlank="1" showInputMessage="1" showErrorMessage="1" sqref="C3" xr:uid="{EE2786BE-92E2-4DA7-A92D-165174F1C401}">
      <formula1>45658</formula1>
      <formula2>73050</formula2>
    </dataValidation>
    <dataValidation type="list" allowBlank="1" showInputMessage="1" showErrorMessage="1" sqref="C5" xr:uid="{813BB187-30CA-429B-9CA2-3B3E53589AB9}">
      <formula1>"適合,不適合,対象外"</formula1>
    </dataValidation>
  </dataValidations>
  <hyperlinks>
    <hyperlink ref="A1" location="サマリ!A1" display="サマリへ戻る" xr:uid="{7B14453F-8E5A-43A1-8950-2A3BE2D0EF46}"/>
  </hyperlinks>
  <pageMargins left="0.7" right="0.7" top="0.75" bottom="0.75" header="0.3" footer="0.3"/>
  <pageSetup paperSize="9"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4AB57-A1D7-4203-AB84-ADDF66F0BCF1}">
  <sheetPr>
    <tabColor theme="8" tint="0.79998168889431442"/>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154</v>
      </c>
    </row>
    <row r="3" spans="1:3" ht="18.649999999999999" customHeight="1">
      <c r="B3" s="46" t="s">
        <v>84</v>
      </c>
      <c r="C3" s="28"/>
    </row>
    <row r="5" spans="1:3" ht="18.649999999999999" customHeight="1">
      <c r="B5" s="46" t="s">
        <v>85</v>
      </c>
      <c r="C5" s="44"/>
    </row>
    <row r="6" spans="1:3" ht="36" customHeight="1">
      <c r="B6" s="46" t="s">
        <v>86</v>
      </c>
      <c r="C6" s="13" t="s">
        <v>155</v>
      </c>
    </row>
    <row r="7" spans="1:3" ht="300" customHeight="1">
      <c r="B7" s="46" t="s">
        <v>88</v>
      </c>
      <c r="C7" s="31" t="s">
        <v>151</v>
      </c>
    </row>
  </sheetData>
  <phoneticPr fontId="1"/>
  <dataValidations count="2">
    <dataValidation type="list" allowBlank="1" showInputMessage="1" showErrorMessage="1" sqref="C5" xr:uid="{89EF40EB-FCD4-49F5-AD2D-E6D8C38C858C}">
      <formula1>"適合,不適合,対象外"</formula1>
    </dataValidation>
    <dataValidation type="date" allowBlank="1" showInputMessage="1" showErrorMessage="1" sqref="C3" xr:uid="{E902332D-6D23-4EB7-AEC0-B44600302940}">
      <formula1>45658</formula1>
      <formula2>73050</formula2>
    </dataValidation>
  </dataValidations>
  <hyperlinks>
    <hyperlink ref="A1" location="サマリ!A1" display="サマリへ戻る" xr:uid="{495F4D37-0988-4410-B316-BBE675A27B9C}"/>
  </hyperlinks>
  <pageMargins left="0.7" right="0.7" top="0.75" bottom="0.75" header="0.3" footer="0.3"/>
  <pageSetup paperSize="9"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98BAF-3563-42BD-8A1D-420FAEDBA897}">
  <sheetPr>
    <tabColor theme="8" tint="0.79998168889431442"/>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156</v>
      </c>
    </row>
    <row r="3" spans="1:3" ht="18.649999999999999" customHeight="1">
      <c r="B3" s="46" t="s">
        <v>84</v>
      </c>
      <c r="C3" s="28"/>
    </row>
    <row r="5" spans="1:3" ht="18.649999999999999" customHeight="1">
      <c r="B5" s="46" t="s">
        <v>85</v>
      </c>
      <c r="C5" s="44"/>
    </row>
    <row r="6" spans="1:3" ht="36" customHeight="1">
      <c r="B6" s="46" t="s">
        <v>86</v>
      </c>
      <c r="C6" s="13" t="s">
        <v>157</v>
      </c>
    </row>
    <row r="7" spans="1:3" ht="300" customHeight="1">
      <c r="B7" s="46" t="s">
        <v>88</v>
      </c>
      <c r="C7" s="31" t="s">
        <v>151</v>
      </c>
    </row>
  </sheetData>
  <phoneticPr fontId="1"/>
  <dataValidations count="2">
    <dataValidation type="date" allowBlank="1" showInputMessage="1" showErrorMessage="1" sqref="C3" xr:uid="{9F1EB073-8BC6-4434-ACC3-E43B2A39EFE9}">
      <formula1>45658</formula1>
      <formula2>73050</formula2>
    </dataValidation>
    <dataValidation type="list" allowBlank="1" showInputMessage="1" showErrorMessage="1" sqref="C5" xr:uid="{88B29140-422D-4EB1-999B-842682D0D4BC}">
      <formula1>"適合,不適合,対象外"</formula1>
    </dataValidation>
  </dataValidations>
  <hyperlinks>
    <hyperlink ref="A1" location="サマリ!A1" display="サマリへ戻る" xr:uid="{E0CB452C-5B00-4203-B99F-018A7F9F547B}"/>
  </hyperlink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B5D64-7D53-4DDA-A394-635D9A124F1E}">
  <sheetPr>
    <tabColor theme="8" tint="-0.249977111117893"/>
  </sheetPr>
  <dimension ref="A1:C8"/>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83</v>
      </c>
    </row>
    <row r="3" spans="1:3" ht="18.649999999999999" customHeight="1">
      <c r="B3" s="46" t="s">
        <v>84</v>
      </c>
      <c r="C3" s="28"/>
    </row>
    <row r="5" spans="1:3" ht="18.649999999999999" customHeight="1">
      <c r="B5" s="46" t="s">
        <v>85</v>
      </c>
      <c r="C5" s="44"/>
    </row>
    <row r="6" spans="1:3" ht="36" customHeight="1">
      <c r="B6" s="46" t="s">
        <v>86</v>
      </c>
      <c r="C6" s="13" t="s">
        <v>87</v>
      </c>
    </row>
    <row r="7" spans="1:3" ht="300" customHeight="1">
      <c r="B7" s="46" t="s">
        <v>88</v>
      </c>
      <c r="C7" s="31" t="s">
        <v>89</v>
      </c>
    </row>
    <row r="8" spans="1:3" ht="179.4" customHeight="1"/>
  </sheetData>
  <phoneticPr fontId="1"/>
  <dataValidations count="2">
    <dataValidation type="list" allowBlank="1" showInputMessage="1" showErrorMessage="1" sqref="C5" xr:uid="{88E63071-4B5E-476D-9552-6B8995952585}">
      <formula1>"適合,不適合,対象外"</formula1>
    </dataValidation>
    <dataValidation type="date" allowBlank="1" showInputMessage="1" showErrorMessage="1" sqref="C3" xr:uid="{DD9F7B2B-44C8-4084-ABF6-3AB346E328D5}">
      <formula1>45658</formula1>
      <formula2>73050</formula2>
    </dataValidation>
  </dataValidations>
  <hyperlinks>
    <hyperlink ref="A1" location="サマリ!A1" display="サマリへ戻る" xr:uid="{C3FFD72A-57C1-4D59-8A08-00887501A7E1}"/>
  </hyperlinks>
  <pageMargins left="0.7" right="0.7" top="0.75" bottom="0.75" header="0.3" footer="0.3"/>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7140F-AE57-4504-97EB-85FC39B4D1BD}">
  <sheetPr>
    <tabColor rgb="FFECF4FA"/>
  </sheetPr>
  <dimension ref="A1:C7"/>
  <sheetViews>
    <sheetView showGridLines="0" zoomScale="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158</v>
      </c>
    </row>
    <row r="3" spans="1:3" ht="18.649999999999999" customHeight="1">
      <c r="B3" s="46" t="s">
        <v>84</v>
      </c>
      <c r="C3" s="28"/>
    </row>
    <row r="5" spans="1:3" ht="18.649999999999999" customHeight="1">
      <c r="B5" s="46" t="s">
        <v>85</v>
      </c>
      <c r="C5" s="44"/>
    </row>
    <row r="6" spans="1:3" ht="36" customHeight="1">
      <c r="B6" s="46" t="s">
        <v>86</v>
      </c>
      <c r="C6" s="13" t="s">
        <v>159</v>
      </c>
    </row>
    <row r="7" spans="1:3" ht="300" customHeight="1">
      <c r="B7" s="46" t="s">
        <v>88</v>
      </c>
      <c r="C7" s="31" t="s">
        <v>160</v>
      </c>
    </row>
  </sheetData>
  <phoneticPr fontId="1"/>
  <dataValidations count="2">
    <dataValidation type="date" allowBlank="1" showInputMessage="1" showErrorMessage="1" sqref="C3" xr:uid="{5227474C-C848-4918-95C4-021EEB801D07}">
      <formula1>45658</formula1>
      <formula2>73050</formula2>
    </dataValidation>
    <dataValidation type="list" allowBlank="1" showInputMessage="1" showErrorMessage="1" sqref="C5" xr:uid="{381223DB-DC26-4393-A3A4-AB56A26C5BAD}">
      <formula1>"適合,不適合,対象外"</formula1>
    </dataValidation>
  </dataValidations>
  <hyperlinks>
    <hyperlink ref="A1" location="サマリ!A1" display="サマリへ戻る" xr:uid="{93E4F5F5-2B2C-447F-A537-A7FF9DB32F01}"/>
  </hyperlinks>
  <pageMargins left="0.7" right="0.7" top="0.75" bottom="0.75" header="0.3" footer="0.3"/>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80780-4620-4D14-A1BA-85C41E040071}">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41" t="s">
        <v>161</v>
      </c>
    </row>
    <row r="3" spans="1:3" ht="18.649999999999999" customHeight="1">
      <c r="B3" s="46" t="s">
        <v>84</v>
      </c>
      <c r="C3" s="28"/>
    </row>
    <row r="5" spans="1:3" ht="18.649999999999999" customHeight="1">
      <c r="B5" s="46" t="s">
        <v>85</v>
      </c>
      <c r="C5" s="44"/>
    </row>
    <row r="6" spans="1:3" ht="60" customHeight="1">
      <c r="B6" s="46" t="s">
        <v>86</v>
      </c>
      <c r="C6" s="38" t="s">
        <v>162</v>
      </c>
    </row>
    <row r="7" spans="1:3" ht="300" customHeight="1">
      <c r="B7" s="46" t="s">
        <v>88</v>
      </c>
      <c r="C7" s="39" t="s">
        <v>163</v>
      </c>
    </row>
  </sheetData>
  <phoneticPr fontId="1"/>
  <dataValidations count="2">
    <dataValidation type="list" allowBlank="1" showInputMessage="1" showErrorMessage="1" sqref="C5" xr:uid="{61AE10C7-BA39-43D0-9901-7695BFB9E2AE}">
      <formula1>"適合,不適合,対象外"</formula1>
    </dataValidation>
    <dataValidation type="date" allowBlank="1" showInputMessage="1" showErrorMessage="1" sqref="C3" xr:uid="{300F7ECB-FE1B-4801-B705-A0330CAFC589}">
      <formula1>45658</formula1>
      <formula2>73050</formula2>
    </dataValidation>
  </dataValidations>
  <hyperlinks>
    <hyperlink ref="A1" location="サマリ!A1" display="サマリへ戻る" xr:uid="{19FE1443-E034-4B75-B8C2-9451C887226F}"/>
  </hyperlinks>
  <pageMargins left="0.7" right="0.7" top="0.75" bottom="0.75" header="0.3" footer="0.3"/>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7A095-B5F9-4623-AA7C-AE79293479AE}">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164</v>
      </c>
    </row>
    <row r="3" spans="1:3" ht="18.649999999999999" customHeight="1">
      <c r="B3" s="46" t="s">
        <v>84</v>
      </c>
      <c r="C3" s="28"/>
    </row>
    <row r="5" spans="1:3" ht="18.649999999999999" customHeight="1">
      <c r="B5" s="46" t="s">
        <v>85</v>
      </c>
      <c r="C5" s="44"/>
    </row>
    <row r="6" spans="1:3" ht="36" customHeight="1">
      <c r="B6" s="46" t="s">
        <v>86</v>
      </c>
      <c r="C6" s="13" t="s">
        <v>165</v>
      </c>
    </row>
    <row r="7" spans="1:3" ht="300" customHeight="1">
      <c r="B7" s="46" t="s">
        <v>88</v>
      </c>
      <c r="C7" s="39" t="s">
        <v>166</v>
      </c>
    </row>
  </sheetData>
  <phoneticPr fontId="1"/>
  <dataValidations count="2">
    <dataValidation type="date" allowBlank="1" showInputMessage="1" showErrorMessage="1" sqref="C3" xr:uid="{747715B2-E670-491E-9DC0-58A73DCFB0FC}">
      <formula1>45658</formula1>
      <formula2>73050</formula2>
    </dataValidation>
    <dataValidation type="list" allowBlank="1" showInputMessage="1" showErrorMessage="1" sqref="C5" xr:uid="{BADF70F3-C1B5-4B2A-A765-37D0AE71F5B3}">
      <formula1>"適合,不適合,対象外"</formula1>
    </dataValidation>
  </dataValidations>
  <hyperlinks>
    <hyperlink ref="A1" location="サマリ!A1" display="サマリへ戻る" xr:uid="{480DC90B-073D-4362-9938-5D3B9B07F7AD}"/>
  </hyperlinks>
  <pageMargins left="0.7" right="0.7" top="0.75" bottom="0.75" header="0.3" footer="0.3"/>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AF72B-FABF-499D-B791-D78B4267F165}">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167</v>
      </c>
    </row>
    <row r="3" spans="1:3" ht="18.649999999999999" customHeight="1">
      <c r="B3" s="46" t="s">
        <v>84</v>
      </c>
      <c r="C3" s="28"/>
    </row>
    <row r="5" spans="1:3" ht="18.649999999999999" customHeight="1">
      <c r="B5" s="46" t="s">
        <v>85</v>
      </c>
      <c r="C5" s="44"/>
    </row>
    <row r="6" spans="1:3" ht="36" customHeight="1">
      <c r="B6" s="46" t="s">
        <v>86</v>
      </c>
      <c r="C6" s="36" t="s">
        <v>168</v>
      </c>
    </row>
    <row r="7" spans="1:3" ht="300" customHeight="1">
      <c r="B7" s="46" t="s">
        <v>88</v>
      </c>
      <c r="C7" s="31" t="s">
        <v>169</v>
      </c>
    </row>
  </sheetData>
  <phoneticPr fontId="1"/>
  <dataValidations count="2">
    <dataValidation type="date" allowBlank="1" showInputMessage="1" showErrorMessage="1" sqref="C3" xr:uid="{D3E7886E-6A33-4264-9337-311C25C0B79D}">
      <formula1>45658</formula1>
      <formula2>73050</formula2>
    </dataValidation>
    <dataValidation type="list" allowBlank="1" showInputMessage="1" showErrorMessage="1" sqref="C5" xr:uid="{A207B660-E44B-4DAE-BD7E-1C7D579DCED0}">
      <formula1>"適合,不適合,対象外"</formula1>
    </dataValidation>
  </dataValidations>
  <hyperlinks>
    <hyperlink ref="A1" location="サマリ!A1" display="サマリへ戻る" xr:uid="{21BAF2B0-85DB-45AD-B08B-372D7F6056EF}"/>
  </hyperlinks>
  <pageMargins left="0.7" right="0.7" top="0.75" bottom="0.75" header="0.3" footer="0.3"/>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96B62-C217-4CD4-AB90-FBFC2FB4AB0D}">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41" t="s">
        <v>170</v>
      </c>
    </row>
    <row r="3" spans="1:3" ht="18.649999999999999" customHeight="1">
      <c r="B3" s="46" t="s">
        <v>84</v>
      </c>
      <c r="C3" s="28"/>
    </row>
    <row r="5" spans="1:3" ht="18.649999999999999" customHeight="1">
      <c r="B5" s="46" t="s">
        <v>85</v>
      </c>
      <c r="C5" s="44"/>
    </row>
    <row r="6" spans="1:3" ht="36" customHeight="1">
      <c r="B6" s="46" t="s">
        <v>86</v>
      </c>
      <c r="C6" s="38" t="s">
        <v>171</v>
      </c>
    </row>
    <row r="7" spans="1:3" ht="300" customHeight="1">
      <c r="B7" s="46" t="s">
        <v>88</v>
      </c>
      <c r="C7" s="39" t="s">
        <v>172</v>
      </c>
    </row>
  </sheetData>
  <phoneticPr fontId="1"/>
  <dataValidations count="2">
    <dataValidation type="list" allowBlank="1" showInputMessage="1" showErrorMessage="1" sqref="C5" xr:uid="{41B022F6-49EA-429B-8E71-E74CB9D2F693}">
      <formula1>"適合,不適合,対象外"</formula1>
    </dataValidation>
    <dataValidation type="date" allowBlank="1" showInputMessage="1" showErrorMessage="1" sqref="C3" xr:uid="{031F6071-51A6-49C4-A02D-79B6B067ED4F}">
      <formula1>45658</formula1>
      <formula2>73050</formula2>
    </dataValidation>
  </dataValidations>
  <hyperlinks>
    <hyperlink ref="A1" location="サマリ!A1" display="サマリへ戻る" xr:uid="{EA64F1F4-861F-4C9F-86AA-2145D312044C}"/>
  </hyperlinks>
  <pageMargins left="0.7" right="0.7" top="0.75" bottom="0.75" header="0.3" footer="0.3"/>
  <pageSetup paperSize="9"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B3038-7E03-4A25-BF4F-BFCE99B296C1}">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173</v>
      </c>
    </row>
    <row r="3" spans="1:3" ht="18.649999999999999" customHeight="1">
      <c r="B3" s="46" t="s">
        <v>84</v>
      </c>
      <c r="C3" s="28"/>
    </row>
    <row r="5" spans="1:3" ht="18.649999999999999" customHeight="1">
      <c r="B5" s="46" t="s">
        <v>85</v>
      </c>
      <c r="C5" s="44"/>
    </row>
    <row r="6" spans="1:3" ht="36" customHeight="1">
      <c r="B6" s="46" t="s">
        <v>86</v>
      </c>
      <c r="C6" s="13" t="s">
        <v>174</v>
      </c>
    </row>
    <row r="7" spans="1:3" ht="300" customHeight="1">
      <c r="B7" s="46" t="s">
        <v>88</v>
      </c>
      <c r="C7" s="39" t="s">
        <v>175</v>
      </c>
    </row>
  </sheetData>
  <phoneticPr fontId="1"/>
  <dataValidations count="2">
    <dataValidation type="list" allowBlank="1" showInputMessage="1" showErrorMessage="1" sqref="C5" xr:uid="{EDC6B640-A29C-4CA9-B2DD-A192BB331315}">
      <formula1>"適合,不適合,対象外"</formula1>
    </dataValidation>
    <dataValidation type="date" allowBlank="1" showInputMessage="1" showErrorMessage="1" sqref="C3" xr:uid="{9AAA7F51-04F8-47FF-B3BD-CCD5174D4FCE}">
      <formula1>45658</formula1>
      <formula2>73050</formula2>
    </dataValidation>
  </dataValidations>
  <hyperlinks>
    <hyperlink ref="A1" location="サマリ!A1" display="サマリへ戻る" xr:uid="{C1F994D3-AC80-472B-9978-669F821CBD60}"/>
  </hyperlinks>
  <pageMargins left="0.7" right="0.7" top="0.75" bottom="0.75" header="0.3" footer="0.3"/>
  <pageSetup paperSize="9" orientation="landscape"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F874F-98AC-491F-AE29-871679B94048}">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35" t="s">
        <v>176</v>
      </c>
    </row>
    <row r="3" spans="1:3" ht="18.649999999999999" customHeight="1">
      <c r="B3" s="46" t="s">
        <v>84</v>
      </c>
      <c r="C3" s="28"/>
    </row>
    <row r="5" spans="1:3" ht="18.649999999999999" customHeight="1">
      <c r="B5" s="46" t="s">
        <v>85</v>
      </c>
      <c r="C5" s="44"/>
    </row>
    <row r="6" spans="1:3" ht="36" customHeight="1">
      <c r="B6" s="46" t="s">
        <v>86</v>
      </c>
      <c r="C6" s="36" t="s">
        <v>177</v>
      </c>
    </row>
    <row r="7" spans="1:3" ht="300" customHeight="1">
      <c r="B7" s="46" t="s">
        <v>88</v>
      </c>
      <c r="C7" s="31" t="s">
        <v>178</v>
      </c>
    </row>
  </sheetData>
  <phoneticPr fontId="1"/>
  <dataValidations count="2">
    <dataValidation type="date" allowBlank="1" showInputMessage="1" showErrorMessage="1" sqref="C3" xr:uid="{1553E0F6-36D4-4E55-80B5-5A2981B2DAB0}">
      <formula1>45658</formula1>
      <formula2>73050</formula2>
    </dataValidation>
    <dataValidation type="list" allowBlank="1" showInputMessage="1" showErrorMessage="1" sqref="C5" xr:uid="{8555BC2B-CBCA-4E95-BDEB-8896C627EA60}">
      <formula1>"適合,不適合,対象外"</formula1>
    </dataValidation>
  </dataValidations>
  <hyperlinks>
    <hyperlink ref="A1" location="サマリ!A1" display="サマリへ戻る" xr:uid="{E8C946A8-2BD9-4CC3-8138-086C30C55A7A}"/>
  </hyperlinks>
  <pageMargins left="0.7" right="0.7" top="0.75" bottom="0.75" header="0.3" footer="0.3"/>
  <pageSetup paperSize="9"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21CC3-2B66-4DD9-AAC5-B0988D3C4B46}">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35" t="s">
        <v>179</v>
      </c>
    </row>
    <row r="3" spans="1:3" ht="18.649999999999999" customHeight="1">
      <c r="B3" s="46" t="s">
        <v>84</v>
      </c>
      <c r="C3" s="28"/>
    </row>
    <row r="5" spans="1:3" ht="18.649999999999999" customHeight="1">
      <c r="B5" s="46" t="s">
        <v>85</v>
      </c>
      <c r="C5" s="44"/>
    </row>
    <row r="6" spans="1:3" ht="36" customHeight="1">
      <c r="B6" s="46" t="s">
        <v>86</v>
      </c>
      <c r="C6" s="36" t="s">
        <v>180</v>
      </c>
    </row>
    <row r="7" spans="1:3" ht="300" customHeight="1">
      <c r="B7" s="46" t="s">
        <v>88</v>
      </c>
      <c r="C7" s="31" t="s">
        <v>181</v>
      </c>
    </row>
  </sheetData>
  <phoneticPr fontId="1"/>
  <dataValidations count="2">
    <dataValidation type="list" allowBlank="1" showInputMessage="1" showErrorMessage="1" sqref="C5" xr:uid="{64D5472C-9884-4DDB-B297-C0B5C1F21023}">
      <formula1>"適合,不適合,対象外"</formula1>
    </dataValidation>
    <dataValidation type="date" allowBlank="1" showInputMessage="1" showErrorMessage="1" sqref="C3" xr:uid="{FFDF08EC-6BD5-4DF8-AF28-9835FEABE6F7}">
      <formula1>45658</formula1>
      <formula2>73050</formula2>
    </dataValidation>
  </dataValidations>
  <hyperlinks>
    <hyperlink ref="A1" location="サマリ!A1" display="サマリへ戻る" xr:uid="{06EDA817-D383-4B5B-809F-7F767886916A}"/>
  </hyperlinks>
  <pageMargins left="0.7" right="0.7" top="0.75" bottom="0.75" header="0.3" footer="0.3"/>
  <pageSetup paperSize="9"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5E809-0FFB-4739-86DE-3C5F24E15D78}">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35" t="s">
        <v>182</v>
      </c>
    </row>
    <row r="3" spans="1:3" ht="18.649999999999999" customHeight="1">
      <c r="B3" s="46" t="s">
        <v>84</v>
      </c>
      <c r="C3" s="28"/>
    </row>
    <row r="5" spans="1:3" ht="18.649999999999999" customHeight="1">
      <c r="B5" s="46" t="s">
        <v>85</v>
      </c>
      <c r="C5" s="44"/>
    </row>
    <row r="6" spans="1:3" ht="36" customHeight="1">
      <c r="B6" s="46" t="s">
        <v>86</v>
      </c>
      <c r="C6" s="36" t="s">
        <v>183</v>
      </c>
    </row>
    <row r="7" spans="1:3" ht="300" customHeight="1">
      <c r="B7" s="46" t="s">
        <v>88</v>
      </c>
      <c r="C7" s="39" t="s">
        <v>184</v>
      </c>
    </row>
  </sheetData>
  <phoneticPr fontId="1"/>
  <dataValidations count="2">
    <dataValidation type="date" allowBlank="1" showInputMessage="1" showErrorMessage="1" sqref="C3" xr:uid="{7C8EA9DE-DE5E-4503-B883-ABC38D5338E3}">
      <formula1>45658</formula1>
      <formula2>73050</formula2>
    </dataValidation>
    <dataValidation type="list" allowBlank="1" showInputMessage="1" showErrorMessage="1" sqref="C5" xr:uid="{1606EE82-3737-43E7-9BAA-BDAC4FB91F84}">
      <formula1>"適合,不適合,対象外"</formula1>
    </dataValidation>
  </dataValidations>
  <hyperlinks>
    <hyperlink ref="A1" location="サマリ!A1" display="サマリへ戻る" xr:uid="{A87E33C1-A898-4C93-8FB1-6D737276B650}"/>
  </hyperlinks>
  <pageMargins left="0.7" right="0.7" top="0.75" bottom="0.75" header="0.3" footer="0.3"/>
  <pageSetup paperSize="9"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CEC1D-2C7B-4845-94FC-92EACD55E36A}">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35" t="s">
        <v>185</v>
      </c>
    </row>
    <row r="3" spans="1:3" ht="18.649999999999999" customHeight="1">
      <c r="B3" s="46" t="s">
        <v>84</v>
      </c>
      <c r="C3" s="28"/>
    </row>
    <row r="5" spans="1:3" ht="18.649999999999999" customHeight="1">
      <c r="B5" s="46" t="s">
        <v>85</v>
      </c>
      <c r="C5" s="44"/>
    </row>
    <row r="6" spans="1:3" ht="36" customHeight="1">
      <c r="B6" s="46" t="s">
        <v>86</v>
      </c>
      <c r="C6" s="36" t="s">
        <v>186</v>
      </c>
    </row>
    <row r="7" spans="1:3" ht="300" customHeight="1">
      <c r="B7" s="46" t="s">
        <v>88</v>
      </c>
      <c r="C7" s="39" t="s">
        <v>187</v>
      </c>
    </row>
  </sheetData>
  <phoneticPr fontId="1"/>
  <dataValidations count="2">
    <dataValidation type="list" allowBlank="1" showInputMessage="1" showErrorMessage="1" sqref="C5" xr:uid="{27580C3A-518C-4628-B936-F945C88E7504}">
      <formula1>"適合,不適合,対象外"</formula1>
    </dataValidation>
    <dataValidation type="date" allowBlank="1" showInputMessage="1" showErrorMessage="1" sqref="C3" xr:uid="{FBC8F4D7-765E-4ECE-AC9E-7EFB78140413}">
      <formula1>45658</formula1>
      <formula2>73050</formula2>
    </dataValidation>
  </dataValidations>
  <hyperlinks>
    <hyperlink ref="A1" location="サマリ!A1" display="サマリへ戻る" xr:uid="{89A17550-E5DB-438F-A355-821A048BF282}"/>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6600C-CED7-4ED3-BFB9-E220204C582D}">
  <sheetPr>
    <tabColor theme="8" tint="-0.249977111117893"/>
  </sheetPr>
  <dimension ref="A1:C7"/>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90</v>
      </c>
    </row>
    <row r="3" spans="1:3" ht="18.649999999999999" customHeight="1">
      <c r="B3" s="46" t="s">
        <v>84</v>
      </c>
      <c r="C3" s="28"/>
    </row>
    <row r="5" spans="1:3" ht="18.649999999999999" customHeight="1">
      <c r="B5" s="46" t="s">
        <v>85</v>
      </c>
      <c r="C5" s="44"/>
    </row>
    <row r="6" spans="1:3" ht="36" customHeight="1">
      <c r="B6" s="46" t="s">
        <v>86</v>
      </c>
      <c r="C6" s="13" t="s">
        <v>91</v>
      </c>
    </row>
    <row r="7" spans="1:3" ht="300" customHeight="1">
      <c r="B7" s="46" t="s">
        <v>88</v>
      </c>
      <c r="C7" s="31" t="s">
        <v>92</v>
      </c>
    </row>
  </sheetData>
  <phoneticPr fontId="1"/>
  <dataValidations count="2">
    <dataValidation type="list" allowBlank="1" showInputMessage="1" showErrorMessage="1" sqref="C5" xr:uid="{F2CA15AA-C968-4316-8DAB-0D6AB1A24D87}">
      <formula1>"適合,不適合,対象外"</formula1>
    </dataValidation>
    <dataValidation type="date" allowBlank="1" showInputMessage="1" showErrorMessage="1" sqref="C3" xr:uid="{5215254D-1111-420A-93F0-45545BF94517}">
      <formula1>45658</formula1>
      <formula2>73050</formula2>
    </dataValidation>
  </dataValidations>
  <hyperlinks>
    <hyperlink ref="A1" location="サマリ!A1" display="サマリへ戻る" xr:uid="{1EB06E97-C134-4CC3-BB16-4C15B8B6066B}"/>
  </hyperlinks>
  <pageMargins left="0.7" right="0.7" top="0.75" bottom="0.75" header="0.3" footer="0.3"/>
  <pageSetup paperSize="9"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EDBE3-293E-44F9-B974-72BEDD1BE4B1}">
  <sheetPr>
    <tabColor theme="0"/>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35" t="s">
        <v>188</v>
      </c>
    </row>
    <row r="3" spans="1:3" ht="18.649999999999999" customHeight="1">
      <c r="B3" s="46" t="s">
        <v>84</v>
      </c>
      <c r="C3" s="28"/>
    </row>
    <row r="5" spans="1:3" ht="18.649999999999999" customHeight="1">
      <c r="B5" s="46" t="s">
        <v>85</v>
      </c>
      <c r="C5" s="44"/>
    </row>
    <row r="6" spans="1:3" ht="90.65" customHeight="1">
      <c r="B6" s="46" t="s">
        <v>86</v>
      </c>
      <c r="C6" s="42" t="s">
        <v>189</v>
      </c>
    </row>
    <row r="7" spans="1:3" ht="300" customHeight="1">
      <c r="B7" s="46" t="s">
        <v>88</v>
      </c>
      <c r="C7" s="39" t="s">
        <v>190</v>
      </c>
    </row>
  </sheetData>
  <phoneticPr fontId="1"/>
  <dataValidations count="2">
    <dataValidation type="date" allowBlank="1" showInputMessage="1" showErrorMessage="1" sqref="C3" xr:uid="{4996663C-37C4-4933-AC3F-7B59B0DDA9CE}">
      <formula1>45658</formula1>
      <formula2>73050</formula2>
    </dataValidation>
    <dataValidation type="list" allowBlank="1" showInputMessage="1" showErrorMessage="1" sqref="C5" xr:uid="{1B12D826-09E8-43B7-99B3-8ABE38B4B3C5}">
      <formula1>"適合,不適合,対象外"</formula1>
    </dataValidation>
  </dataValidations>
  <hyperlinks>
    <hyperlink ref="A1" location="サマリ!A1" display="サマリへ戻る" xr:uid="{ED30CFA0-85B2-4874-A82C-37615D1F979A}"/>
  </hyperlinks>
  <pageMargins left="0.7" right="0.7" top="0.75" bottom="0.75" header="0.3" footer="0.3"/>
  <pageSetup paperSize="9"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691C3-8ABB-4055-ACAF-1B1E394EA98C}">
  <sheetPr>
    <tabColor theme="0" tint="-4.9989318521683403E-2"/>
  </sheetPr>
  <dimension ref="A1:C7"/>
  <sheetViews>
    <sheetView showGridLines="0"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35" t="s">
        <v>191</v>
      </c>
    </row>
    <row r="3" spans="1:3" ht="18.649999999999999" customHeight="1">
      <c r="B3" s="46" t="s">
        <v>84</v>
      </c>
      <c r="C3" s="28"/>
    </row>
    <row r="5" spans="1:3" ht="18.649999999999999" customHeight="1">
      <c r="B5" s="46" t="s">
        <v>85</v>
      </c>
      <c r="C5" s="44"/>
    </row>
    <row r="6" spans="1:3" ht="36" customHeight="1">
      <c r="B6" s="46" t="s">
        <v>86</v>
      </c>
      <c r="C6" s="36" t="s">
        <v>192</v>
      </c>
    </row>
    <row r="7" spans="1:3" ht="300" customHeight="1">
      <c r="B7" s="46" t="s">
        <v>88</v>
      </c>
      <c r="C7" s="31" t="s">
        <v>193</v>
      </c>
    </row>
  </sheetData>
  <phoneticPr fontId="1"/>
  <dataValidations count="2">
    <dataValidation type="list" allowBlank="1" showInputMessage="1" showErrorMessage="1" sqref="C5" xr:uid="{49469296-EE0A-41DF-A5A5-62C3522C1846}">
      <formula1>"適合,不適合,対象外"</formula1>
    </dataValidation>
    <dataValidation type="date" allowBlank="1" showInputMessage="1" showErrorMessage="1" sqref="C3" xr:uid="{77E085C3-5BE4-4329-9957-3EE1327C54B6}">
      <formula1>45658</formula1>
      <formula2>73050</formula2>
    </dataValidation>
  </dataValidations>
  <hyperlinks>
    <hyperlink ref="A1" location="サマリ!A1" display="サマリへ戻る" xr:uid="{33AA9A3E-EF80-4E32-B373-3CFF63896F17}"/>
  </hyperlinks>
  <pageMargins left="0.7" right="0.7" top="0.75" bottom="0.75" header="0.3" footer="0.3"/>
  <pageSetup paperSize="9"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A4CA3-3523-4AB6-90CD-6FE3F471E40C}">
  <sheetPr>
    <tabColor theme="0" tint="-4.9989318521683403E-2"/>
  </sheetPr>
  <dimension ref="A1:C7"/>
  <sheetViews>
    <sheetView showGridLines="0" topLeftCell="C1" zoomScale="80" workbookViewId="0">
      <pane ySplit="3" topLeftCell="A4" activePane="bottomLeft" state="frozen"/>
      <selection activeCell="C7" sqref="C7"/>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35" t="s">
        <v>194</v>
      </c>
    </row>
    <row r="3" spans="1:3" ht="18.649999999999999" customHeight="1">
      <c r="B3" s="46" t="s">
        <v>84</v>
      </c>
      <c r="C3" s="28"/>
    </row>
    <row r="5" spans="1:3" ht="18.649999999999999" customHeight="1">
      <c r="B5" s="46" t="s">
        <v>85</v>
      </c>
      <c r="C5" s="44"/>
    </row>
    <row r="6" spans="1:3" ht="36" customHeight="1">
      <c r="B6" s="46" t="s">
        <v>86</v>
      </c>
      <c r="C6" s="36" t="s">
        <v>195</v>
      </c>
    </row>
    <row r="7" spans="1:3" ht="300" customHeight="1">
      <c r="B7" s="46" t="s">
        <v>88</v>
      </c>
      <c r="C7" s="31" t="s">
        <v>196</v>
      </c>
    </row>
  </sheetData>
  <phoneticPr fontId="1"/>
  <dataValidations count="2">
    <dataValidation type="date" allowBlank="1" showInputMessage="1" showErrorMessage="1" sqref="C3" xr:uid="{BBE72634-B888-42EE-8DD5-53062D8D09E8}">
      <formula1>45658</formula1>
      <formula2>73050</formula2>
    </dataValidation>
    <dataValidation type="list" allowBlank="1" showInputMessage="1" showErrorMessage="1" sqref="C5" xr:uid="{6731B536-559E-47EA-9921-D7D66990A98D}">
      <formula1>"適合,不適合,対象外"</formula1>
    </dataValidation>
  </dataValidations>
  <hyperlinks>
    <hyperlink ref="A1" location="サマリ!A1" display="サマリへ戻る" xr:uid="{35DD4BF6-7DB9-46CD-AEB8-5E9A99339B28}"/>
  </hyperlink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890E8-011A-4C9E-98BF-54119CE47BFB}">
  <sheetPr>
    <tabColor theme="8" tint="-0.249977111117893"/>
  </sheetPr>
  <dimension ref="A1:C7"/>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93</v>
      </c>
    </row>
    <row r="3" spans="1:3" ht="18.649999999999999" customHeight="1">
      <c r="B3" s="46" t="s">
        <v>84</v>
      </c>
      <c r="C3" s="28"/>
    </row>
    <row r="5" spans="1:3" ht="18.649999999999999" customHeight="1">
      <c r="B5" s="46" t="s">
        <v>85</v>
      </c>
      <c r="C5" s="44"/>
    </row>
    <row r="6" spans="1:3" ht="36" customHeight="1">
      <c r="B6" s="46" t="s">
        <v>86</v>
      </c>
      <c r="C6" s="13" t="s">
        <v>94</v>
      </c>
    </row>
    <row r="7" spans="1:3" ht="300" customHeight="1">
      <c r="B7" s="46" t="s">
        <v>88</v>
      </c>
      <c r="C7" s="31" t="s">
        <v>95</v>
      </c>
    </row>
  </sheetData>
  <phoneticPr fontId="1"/>
  <dataValidations count="2">
    <dataValidation type="list" allowBlank="1" showInputMessage="1" showErrorMessage="1" sqref="C5" xr:uid="{A25E5094-479E-4700-BD0B-08391CD5F6D0}">
      <formula1>"適合,不適合,対象外"</formula1>
    </dataValidation>
    <dataValidation type="date" allowBlank="1" showInputMessage="1" showErrorMessage="1" sqref="C3" xr:uid="{B4E6DF71-C985-4461-9C0A-1CD4A8EE4CA9}">
      <formula1>45658</formula1>
      <formula2>73050</formula2>
    </dataValidation>
  </dataValidations>
  <hyperlinks>
    <hyperlink ref="A1" location="サマリ!A1" display="サマリへ戻る" xr:uid="{C1087B33-38DB-4286-A536-910CC244FAA3}"/>
  </hyperlink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AA7A6-3359-4519-8291-E747A45FD26C}">
  <sheetPr>
    <tabColor theme="8" tint="-0.249977111117893"/>
  </sheetPr>
  <dimension ref="A1:C7"/>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96</v>
      </c>
    </row>
    <row r="3" spans="1:3" ht="18.649999999999999" customHeight="1">
      <c r="B3" s="46" t="s">
        <v>84</v>
      </c>
      <c r="C3" s="28"/>
    </row>
    <row r="5" spans="1:3" ht="18.649999999999999" customHeight="1">
      <c r="B5" s="46" t="s">
        <v>85</v>
      </c>
      <c r="C5" s="44"/>
    </row>
    <row r="6" spans="1:3" ht="36" customHeight="1">
      <c r="B6" s="46" t="s">
        <v>86</v>
      </c>
      <c r="C6" s="13" t="s">
        <v>97</v>
      </c>
    </row>
    <row r="7" spans="1:3" ht="300" customHeight="1">
      <c r="B7" s="46" t="s">
        <v>88</v>
      </c>
      <c r="C7" s="31" t="s">
        <v>98</v>
      </c>
    </row>
  </sheetData>
  <phoneticPr fontId="1"/>
  <dataValidations count="2">
    <dataValidation type="list" allowBlank="1" showInputMessage="1" showErrorMessage="1" sqref="C5" xr:uid="{E700C422-DFF5-49E9-B452-9267B9D8CC38}">
      <formula1>"適合,不適合,対象外"</formula1>
    </dataValidation>
    <dataValidation type="date" allowBlank="1" showInputMessage="1" showErrorMessage="1" sqref="C3" xr:uid="{CEF717B2-A1CF-408B-A218-3DAD1A41005A}">
      <formula1>45658</formula1>
      <formula2>73050</formula2>
    </dataValidation>
  </dataValidations>
  <hyperlinks>
    <hyperlink ref="A1" location="サマリ!A1" display="サマリへ戻る" xr:uid="{DCA23469-6ABE-4904-A118-13ED50A0E6C6}"/>
  </hyperlink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A16BB-1059-4A89-ABED-7E0F4F36464F}">
  <sheetPr>
    <tabColor theme="8" tint="0.39997558519241921"/>
  </sheetPr>
  <dimension ref="A1:C16"/>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35" t="s">
        <v>99</v>
      </c>
    </row>
    <row r="3" spans="1:3" ht="18.649999999999999" customHeight="1">
      <c r="B3" s="46" t="s">
        <v>84</v>
      </c>
      <c r="C3" s="28"/>
    </row>
    <row r="5" spans="1:3" ht="18.649999999999999" customHeight="1">
      <c r="B5" s="46" t="s">
        <v>85</v>
      </c>
      <c r="C5" s="44"/>
    </row>
    <row r="6" spans="1:3" ht="36" customHeight="1">
      <c r="B6" s="46" t="s">
        <v>86</v>
      </c>
      <c r="C6" s="36" t="s">
        <v>100</v>
      </c>
    </row>
    <row r="7" spans="1:3" ht="300" customHeight="1">
      <c r="B7" s="46" t="s">
        <v>88</v>
      </c>
      <c r="C7" s="39" t="s">
        <v>101</v>
      </c>
    </row>
    <row r="9" spans="1:3" ht="36" customHeight="1"/>
    <row r="10" spans="1:3" ht="300" customHeight="1"/>
    <row r="12" spans="1:3" ht="36" customHeight="1"/>
    <row r="13" spans="1:3" ht="300" customHeight="1"/>
    <row r="15" spans="1:3" ht="36" customHeight="1"/>
    <row r="16" spans="1:3" ht="300" customHeight="1">
      <c r="B16" s="46" t="s">
        <v>88</v>
      </c>
      <c r="C16" s="31"/>
    </row>
  </sheetData>
  <phoneticPr fontId="1"/>
  <dataValidations count="2">
    <dataValidation type="list" allowBlank="1" showInputMessage="1" showErrorMessage="1" sqref="C5" xr:uid="{2B5F7220-67FB-465C-A546-D1107D3DE21D}">
      <formula1>"適合,不適合,対象外"</formula1>
    </dataValidation>
    <dataValidation type="date" allowBlank="1" showInputMessage="1" showErrorMessage="1" sqref="C3" xr:uid="{5254A291-8020-45C7-AA12-D082A5A70D01}">
      <formula1>45658</formula1>
      <formula2>73050</formula2>
    </dataValidation>
  </dataValidations>
  <hyperlinks>
    <hyperlink ref="A1" location="サマリ!A1" display="サマリへ戻る" xr:uid="{52BC41E3-177A-437F-9475-D412172AF567}"/>
  </hyperlinks>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345EA-16DF-4094-8199-C6768B6D18BA}">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102</v>
      </c>
    </row>
    <row r="3" spans="1:3" ht="18.649999999999999" customHeight="1">
      <c r="B3" s="46" t="s">
        <v>84</v>
      </c>
      <c r="C3" s="28"/>
    </row>
    <row r="5" spans="1:3" ht="18.649999999999999" customHeight="1">
      <c r="B5" s="46" t="s">
        <v>85</v>
      </c>
      <c r="C5" s="44"/>
    </row>
    <row r="6" spans="1:3" ht="36" customHeight="1">
      <c r="B6" s="46" t="s">
        <v>86</v>
      </c>
      <c r="C6" s="13" t="s">
        <v>103</v>
      </c>
    </row>
    <row r="7" spans="1:3" ht="300" customHeight="1">
      <c r="B7" s="46" t="s">
        <v>88</v>
      </c>
      <c r="C7" s="31" t="s">
        <v>104</v>
      </c>
    </row>
  </sheetData>
  <phoneticPr fontId="1"/>
  <dataValidations count="2">
    <dataValidation type="date" allowBlank="1" showInputMessage="1" showErrorMessage="1" sqref="C3" xr:uid="{4B099D82-2C83-437E-9CB4-97DCDA74AADF}">
      <formula1>45658</formula1>
      <formula2>73050</formula2>
    </dataValidation>
    <dataValidation type="list" allowBlank="1" showInputMessage="1" showErrorMessage="1" sqref="C5" xr:uid="{C196529D-110E-444B-AD55-C6C4808AE936}">
      <formula1>"適合,不適合,対象外"</formula1>
    </dataValidation>
  </dataValidations>
  <hyperlinks>
    <hyperlink ref="A1" location="サマリ!A1" display="サマリへ戻る" xr:uid="{152B4926-FE76-4DFD-9535-2B6032667DCF}"/>
  </hyperlinks>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20C1F-A07E-4A6B-BB85-04F04FB4AFF4}">
  <sheetPr>
    <tabColor theme="8" tint="0.39997558519241921"/>
  </sheetPr>
  <dimension ref="A1:C7"/>
  <sheetViews>
    <sheetView showGridLines="0" zoomScale="80" zoomScaleNormal="80" workbookViewId="0">
      <pane ySplit="3" topLeftCell="A4" activePane="bottomLeft" state="frozen"/>
      <selection pane="bottomLeft"/>
    </sheetView>
  </sheetViews>
  <sheetFormatPr defaultRowHeight="18"/>
  <cols>
    <col min="1" max="1" width="2.58203125" customWidth="1"/>
    <col min="2" max="2" width="15.08203125" customWidth="1"/>
    <col min="3" max="3" width="100.58203125" customWidth="1"/>
    <col min="5" max="5" width="15" customWidth="1"/>
    <col min="6" max="6" width="52" customWidth="1"/>
    <col min="7" max="7" width="15" customWidth="1"/>
    <col min="8" max="8" width="52" customWidth="1"/>
  </cols>
  <sheetData>
    <row r="1" spans="1:3">
      <c r="A1" s="15" t="s">
        <v>82</v>
      </c>
    </row>
    <row r="2" spans="1:3" ht="36" customHeight="1">
      <c r="B2" s="46" t="s">
        <v>22</v>
      </c>
      <c r="C2" s="12" t="s">
        <v>105</v>
      </c>
    </row>
    <row r="3" spans="1:3" ht="18.649999999999999" customHeight="1">
      <c r="B3" s="46" t="s">
        <v>84</v>
      </c>
      <c r="C3" s="28"/>
    </row>
    <row r="5" spans="1:3" ht="18.649999999999999" customHeight="1">
      <c r="B5" s="46" t="s">
        <v>85</v>
      </c>
      <c r="C5" s="44"/>
    </row>
    <row r="6" spans="1:3" ht="36" customHeight="1">
      <c r="B6" s="46" t="s">
        <v>86</v>
      </c>
      <c r="C6" s="13" t="s">
        <v>106</v>
      </c>
    </row>
    <row r="7" spans="1:3" ht="300" customHeight="1">
      <c r="B7" s="46" t="s">
        <v>88</v>
      </c>
      <c r="C7" s="31" t="s">
        <v>107</v>
      </c>
    </row>
  </sheetData>
  <phoneticPr fontId="1"/>
  <dataValidations count="2">
    <dataValidation type="list" allowBlank="1" showInputMessage="1" showErrorMessage="1" sqref="C5" xr:uid="{2B74DE75-5732-46F1-972E-BD502E0297B2}">
      <formula1>"適合,不適合,対象外"</formula1>
    </dataValidation>
    <dataValidation type="date" allowBlank="1" showInputMessage="1" showErrorMessage="1" sqref="C3" xr:uid="{7038FD56-4D7A-4832-BFDD-9685FC61EFE1}">
      <formula1>45658</formula1>
      <formula2>73050</formula2>
    </dataValidation>
  </dataValidations>
  <hyperlinks>
    <hyperlink ref="A1" location="サマリ!A1" display="サマリへ戻る" xr:uid="{898D32A8-1DBF-40A2-B690-9CE05CA1AEC0}"/>
  </hyperlink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42</vt:i4>
      </vt:variant>
      <vt:variant>
        <vt:lpstr>名前付き一覧</vt:lpstr>
      </vt:variant>
      <vt:variant>
        <vt:i4>1</vt:i4>
      </vt:variant>
    </vt:vector>
  </HeadingPairs>
  <TitlesOfParts>
    <vt:vector size="43" baseType="lpstr">
      <vt:lpstr>サマリ</vt:lpstr>
      <vt:lpstr>スコープ確認用QA</vt:lpstr>
      <vt:lpstr>規約_1</vt:lpstr>
      <vt:lpstr>規約_2</vt:lpstr>
      <vt:lpstr>規約_3</vt:lpstr>
      <vt:lpstr>規約_4</vt:lpstr>
      <vt:lpstr>個人情報の取扱いについて_1</vt:lpstr>
      <vt:lpstr>個人情報の取扱いについて_2</vt:lpstr>
      <vt:lpstr>個人情報の取扱いについて_3</vt:lpstr>
      <vt:lpstr>個人情報の取扱いについて_4</vt:lpstr>
      <vt:lpstr>個人情報の取扱いについて_5</vt:lpstr>
      <vt:lpstr>個人情報の取扱いについて_6</vt:lpstr>
      <vt:lpstr>個人情報の取扱いについて_7</vt:lpstr>
      <vt:lpstr>商品・サービス説明画面_1</vt:lpstr>
      <vt:lpstr>商品・サービス説明画面_2</vt:lpstr>
      <vt:lpstr>商品・サービス説明画面_3</vt:lpstr>
      <vt:lpstr>商品・サービス説明画面_4</vt:lpstr>
      <vt:lpstr>商品・サービス説明画面_5</vt:lpstr>
      <vt:lpstr>商品・サービス説明画面_6</vt:lpstr>
      <vt:lpstr>商品・サービス説明画面_7</vt:lpstr>
      <vt:lpstr>商品・サービス説明画面_8</vt:lpstr>
      <vt:lpstr>商品・サービス説明画面_9</vt:lpstr>
      <vt:lpstr>商品・サービス説明画面_10</vt:lpstr>
      <vt:lpstr>商品・サービス説明画面_11</vt:lpstr>
      <vt:lpstr>商品・サービス説明画面_12</vt:lpstr>
      <vt:lpstr>購入前最終確認画面_1</vt:lpstr>
      <vt:lpstr>購入前最終確認画面_2</vt:lpstr>
      <vt:lpstr>購入前最終確認画面_3</vt:lpstr>
      <vt:lpstr>購入前最終確認画面_4</vt:lpstr>
      <vt:lpstr>クッキーバナー_1</vt:lpstr>
      <vt:lpstr>画面と関係ないDP_1</vt:lpstr>
      <vt:lpstr>画面と関係ないDP_2</vt:lpstr>
      <vt:lpstr>画面と関係ないDP_3</vt:lpstr>
      <vt:lpstr>画面と関係ないDP_4</vt:lpstr>
      <vt:lpstr>画面と関係ないDP_5</vt:lpstr>
      <vt:lpstr>画面と関係ないDP_6</vt:lpstr>
      <vt:lpstr>画面と関係ないDP_7</vt:lpstr>
      <vt:lpstr>画面と関係ないDP_8</vt:lpstr>
      <vt:lpstr>画面と関係ないDP_9</vt:lpstr>
      <vt:lpstr>画面と関係ないDP_10</vt:lpstr>
      <vt:lpstr>組織的対策_1</vt:lpstr>
      <vt:lpstr>組織的対策_2</vt:lpstr>
      <vt:lpstr>サマリ!Print_Area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2025-12-12T10:13:45Z</dcterms:created>
  <dcterms:modified xsi:type="dcterms:W3CDTF">2025-12-12T10:14:17Z</dcterms:modified>
  <cp:category/>
  <cp:contentStatus/>
</cp:coreProperties>
</file>